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90" windowHeight="11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<sst xmlns="http://schemas.openxmlformats.org/spreadsheetml/2006/main" count="298" uniqueCount="105">
  <si>
    <t>№ п/п</t>
  </si>
  <si>
    <t>Примечания</t>
  </si>
  <si>
    <t>Этап подготовки</t>
  </si>
  <si>
    <t>Норматив оплаты труда за занимающегося</t>
  </si>
  <si>
    <t>Норматив оплаты труда за одно занятие (за 1 час)</t>
  </si>
  <si>
    <t>Коэффициент норматива оплаты труда за результативность</t>
  </si>
  <si>
    <t>Объем тренерской работы</t>
  </si>
  <si>
    <t>Общее рабочее время тренера</t>
  </si>
  <si>
    <t>Кнап, коэффициент наполняемости на этапе подготовки</t>
  </si>
  <si>
    <t>Количество часов занятий</t>
  </si>
  <si>
    <t>Норматив оплаты труда за час</t>
  </si>
  <si>
    <t>к приказу №____ от _____________2018 г.</t>
  </si>
  <si>
    <t xml:space="preserve">Приложение № 1 </t>
  </si>
  <si>
    <t xml:space="preserve">Вид спорта </t>
  </si>
  <si>
    <t xml:space="preserve">ФИО тренера, наличие совместительства </t>
  </si>
  <si>
    <t>1.</t>
  </si>
  <si>
    <t>НП 1</t>
  </si>
  <si>
    <t>Баскетбол</t>
  </si>
  <si>
    <t>Количество часов на этапе подготовки (в неделю)</t>
  </si>
  <si>
    <t>2.</t>
  </si>
  <si>
    <t>НП 2</t>
  </si>
  <si>
    <t xml:space="preserve">3. </t>
  </si>
  <si>
    <t>4.</t>
  </si>
  <si>
    <t>НП 3</t>
  </si>
  <si>
    <t>5.</t>
  </si>
  <si>
    <t xml:space="preserve">6. </t>
  </si>
  <si>
    <t>Итого на отделении</t>
  </si>
  <si>
    <t>Вид спорта</t>
  </si>
  <si>
    <t>Бокс</t>
  </si>
  <si>
    <t>Кикбоксинг</t>
  </si>
  <si>
    <t xml:space="preserve">1. </t>
  </si>
  <si>
    <t>Плавание</t>
  </si>
  <si>
    <t>Андреева Галина Ивановна (осн.)</t>
  </si>
  <si>
    <t>Андреев Владимир Анатольевич (осн.)</t>
  </si>
  <si>
    <t>Кучик Денис Сергеевич (совм.)</t>
  </si>
  <si>
    <t>Наке Наталья Владимировна (осн.)</t>
  </si>
  <si>
    <t>Кучик Наталья Васильевна (осн.)</t>
  </si>
  <si>
    <t>Христова Диана Сергеевна (осн.)</t>
  </si>
  <si>
    <t>Иванова Дарья Владиславовна (осн.)</t>
  </si>
  <si>
    <t>Слюнченко Николай Александрович (осн.)</t>
  </si>
  <si>
    <t>Крюков Владислав Владимирович (сов.)</t>
  </si>
  <si>
    <t>Львов Виталий Викторович (сов.)</t>
  </si>
  <si>
    <t>3.</t>
  </si>
  <si>
    <t>Прокошина Светлана Викторовна (осн.)</t>
  </si>
  <si>
    <t>Чигринская Марина Валерьевна (осн.)</t>
  </si>
  <si>
    <t xml:space="preserve">5. </t>
  </si>
  <si>
    <t>Шкворова Оксана Борисовна (осн.)</t>
  </si>
  <si>
    <t>6.</t>
  </si>
  <si>
    <t>Шлюс Александр Виикторович (сов.)</t>
  </si>
  <si>
    <t>Футбол</t>
  </si>
  <si>
    <t>Борейко Александр Леонидович (осн.)</t>
  </si>
  <si>
    <t>Малеев Алексей Николаевич (осн.)</t>
  </si>
  <si>
    <t>Михалев Александр Леонидович (осн.)</t>
  </si>
  <si>
    <t>Михно Виталий Александрович (осн.)</t>
  </si>
  <si>
    <t>Ни Денис Владимирович (осн.)</t>
  </si>
  <si>
    <t>Новожилов Денис Владимирович (осн.)</t>
  </si>
  <si>
    <t>СО</t>
  </si>
  <si>
    <t>7.</t>
  </si>
  <si>
    <t>Пунтус Владимир Александрович (осн.)</t>
  </si>
  <si>
    <t>Спортивная гимнастика</t>
  </si>
  <si>
    <t>Афанасьева Людмила Станиславовна (осн.)</t>
  </si>
  <si>
    <t>Новицкая Софья Абдель-Киримовна (осн.)</t>
  </si>
  <si>
    <t>Разживин Ян Сергеевич (осн.)</t>
  </si>
  <si>
    <t>Сеневич Ирина Германовна (осн.)</t>
  </si>
  <si>
    <t>Смульская Марина Владимировна (осн.)</t>
  </si>
  <si>
    <t>Шестаков Алексей Георгиевич (осн.)</t>
  </si>
  <si>
    <t>План комплектования и расчета коэффициента норматива оплаты труда для тренера</t>
  </si>
  <si>
    <t xml:space="preserve">Итого по учреждению </t>
  </si>
  <si>
    <t>В.В. Родионов</t>
  </si>
  <si>
    <t>Е.В. Большакова</t>
  </si>
  <si>
    <t xml:space="preserve">администрации Крнштадтского района </t>
  </si>
  <si>
    <t>Е.П. Мохнаткина</t>
  </si>
  <si>
    <t xml:space="preserve">Санкт-Петербурга </t>
  </si>
  <si>
    <t>Директор  ГБУ СШ</t>
  </si>
  <si>
    <t>Кронштадтского района СПб</t>
  </si>
  <si>
    <t>Заместитель директора по СР</t>
  </si>
  <si>
    <t>Исполняющий обязанности начальника сектора физической культуры  и спорта</t>
  </si>
  <si>
    <t>Количество зан-ся на СП</t>
  </si>
  <si>
    <t>Количество зан-ся на ПСП</t>
  </si>
  <si>
    <t>Размер норматива оплаты труда за одного зан-ся на СП</t>
  </si>
  <si>
    <t>Размер норматива оплаты труда за одного зан-ся на ПСП</t>
  </si>
  <si>
    <t>Сумма гр.11+гр.14</t>
  </si>
  <si>
    <t>11 гр.</t>
  </si>
  <si>
    <t>Ксумм (сумарное значение норматива оплаты труда)</t>
  </si>
  <si>
    <t>5 гр.</t>
  </si>
  <si>
    <t>Вакания на отделении</t>
  </si>
  <si>
    <t>3 гр.</t>
  </si>
  <si>
    <t xml:space="preserve"> Ксумм (гр.12х гр.13)</t>
  </si>
  <si>
    <t>ГБУ СШ Кронштадтского района СПб на 01.01.2018 год</t>
  </si>
  <si>
    <t>16 гр.</t>
  </si>
  <si>
    <t xml:space="preserve">СО </t>
  </si>
  <si>
    <t>Т 3</t>
  </si>
  <si>
    <t>Т 2</t>
  </si>
  <si>
    <t>Т 1</t>
  </si>
  <si>
    <t>Т 4</t>
  </si>
  <si>
    <t>Т 5</t>
  </si>
  <si>
    <t xml:space="preserve"> Т 1</t>
  </si>
  <si>
    <t>2-ой тр. у Шестакова А.Г.</t>
  </si>
  <si>
    <t>2-ой тр. у Афанасьевой Л.С.</t>
  </si>
  <si>
    <t>2-ой тр. у Новицкой С.А.-К.</t>
  </si>
  <si>
    <t>2-ой тр. у Смульской М.В.</t>
  </si>
  <si>
    <t>2-ой тр. у Сеневич И.Г.</t>
  </si>
  <si>
    <t>15 гр.</t>
  </si>
  <si>
    <t>66 гр.</t>
  </si>
  <si>
    <t>Вакансия по учреждению отделения бокса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</si>
</sst>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52" fillId="0" borderId="0" xfId="0" applyFont="1" applyBorder="1" applyAlignment="1">
      <alignment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0" fontId="0" fillId="0" borderId="0" xfId="0" applyAlignment="1">
      <alignment/>
    </xf>
    <xf numFmtId="0" fontId="53" fillId="0" borderId="11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52" applyFont="1" applyAlignment="1">
      <alignment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0" borderId="11" xfId="0" applyFont="1" applyBorder="1" applyAlignment="1">
      <alignment horizontal="center" vertical="center"/>
    </xf>
    <xf numFmtId="2" fontId="53" fillId="0" borderId="11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/>
    </xf>
    <xf numFmtId="0" fontId="53" fillId="0" borderId="0" xfId="0" applyFont="1" applyAlignment="1">
      <alignment/>
    </xf>
    <xf numFmtId="0" fontId="55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2" fontId="53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3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wrapText="1"/>
    </xf>
    <xf numFmtId="0" fontId="53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6" fillId="0" borderId="13" xfId="0" applyFont="1" applyBorder="1" applyAlignment="1">
      <alignment wrapText="1"/>
    </xf>
    <xf numFmtId="0" fontId="56" fillId="0" borderId="15" xfId="0" applyFont="1" applyBorder="1" applyAlignment="1">
      <alignment wrapText="1"/>
    </xf>
    <xf numFmtId="0" fontId="53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3" fillId="0" borderId="12" xfId="0" applyFont="1" applyBorder="1" applyAlignment="1">
      <alignment/>
    </xf>
    <xf numFmtId="0" fontId="58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vertical="center"/>
    </xf>
    <xf numFmtId="2" fontId="53" fillId="0" borderId="13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horizontal="left" vertical="center" wrapText="1"/>
    </xf>
    <xf numFmtId="0" fontId="53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14" xfId="0" applyFont="1" applyBorder="1" applyAlignment="1">
      <alignment horizontal="left" wrapText="1"/>
    </xf>
    <xf numFmtId="2" fontId="53" fillId="0" borderId="14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/>
    </xf>
    <xf numFmtId="0" fontId="60" fillId="0" borderId="14" xfId="0" applyFont="1" applyBorder="1" applyAlignment="1">
      <alignment wrapText="1"/>
    </xf>
    <xf numFmtId="0" fontId="59" fillId="0" borderId="14" xfId="0" applyFont="1" applyBorder="1" applyAlignment="1">
      <alignment vertical="center"/>
    </xf>
    <xf numFmtId="0" fontId="58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/>
    </xf>
    <xf numFmtId="0" fontId="60" fillId="0" borderId="15" xfId="0" applyFont="1" applyBorder="1" applyAlignment="1">
      <alignment wrapText="1"/>
    </xf>
    <xf numFmtId="0" fontId="59" fillId="0" borderId="15" xfId="0" applyFont="1" applyBorder="1" applyAlignment="1">
      <alignment vertical="center"/>
    </xf>
    <xf numFmtId="0" fontId="58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60" fillId="0" borderId="14" xfId="0" applyFont="1" applyBorder="1" applyAlignment="1">
      <alignment/>
    </xf>
    <xf numFmtId="0" fontId="54" fillId="0" borderId="14" xfId="0" applyFont="1" applyBorder="1" applyAlignment="1">
      <alignment vertical="center"/>
    </xf>
    <xf numFmtId="0" fontId="61" fillId="0" borderId="14" xfId="0" applyFont="1" applyBorder="1" applyAlignment="1">
      <alignment wrapText="1"/>
    </xf>
    <xf numFmtId="0" fontId="53" fillId="0" borderId="13" xfId="0" applyFont="1" applyBorder="1" applyAlignment="1">
      <alignment horizontal="center"/>
    </xf>
    <xf numFmtId="2" fontId="59" fillId="0" borderId="12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/>
    </xf>
    <xf numFmtId="2" fontId="59" fillId="0" borderId="14" xfId="0" applyNumberFormat="1" applyFont="1" applyBorder="1" applyAlignment="1">
      <alignment horizontal="center" vertical="center"/>
    </xf>
    <xf numFmtId="0" fontId="59" fillId="0" borderId="14" xfId="0" applyFont="1" applyBorder="1" applyAlignment="1">
      <alignment/>
    </xf>
    <xf numFmtId="0" fontId="59" fillId="0" borderId="14" xfId="0" applyFont="1" applyBorder="1" applyAlignment="1">
      <alignment wrapText="1"/>
    </xf>
    <xf numFmtId="0" fontId="53" fillId="0" borderId="16" xfId="0" applyFont="1" applyBorder="1" applyAlignment="1">
      <alignment horizontal="center" vertical="center"/>
    </xf>
    <xf numFmtId="2" fontId="53" fillId="0" borderId="15" xfId="0" applyNumberFormat="1" applyFont="1" applyBorder="1" applyAlignment="1">
      <alignment horizontal="center" vertical="center"/>
    </xf>
    <xf numFmtId="0" fontId="59" fillId="0" borderId="12" xfId="0" applyFont="1" applyBorder="1" applyAlignment="1">
      <alignment wrapText="1"/>
    </xf>
    <xf numFmtId="0" fontId="53" fillId="0" borderId="17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7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/>
    </xf>
    <xf numFmtId="0" fontId="56" fillId="0" borderId="18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3" fillId="0" borderId="0" xfId="52" applyFont="1" applyAlignment="1">
      <alignment horizontal="left"/>
      <protection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53" fillId="0" borderId="17" xfId="0" applyFont="1" applyBorder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9" fillId="0" borderId="17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/>
    </xf>
    <xf numFmtId="0" fontId="59" fillId="0" borderId="22" xfId="0" applyFont="1" applyBorder="1" applyAlignment="1">
      <alignment horizontal="left" vertical="center"/>
    </xf>
    <xf numFmtId="0" fontId="57" fillId="0" borderId="18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/>
    </xf>
    <xf numFmtId="0" fontId="59" fillId="0" borderId="19" xfId="0" applyFont="1" applyBorder="1" applyAlignment="1">
      <alignment horizontal="left"/>
    </xf>
    <xf numFmtId="0" fontId="59" fillId="0" borderId="22" xfId="0" applyFont="1" applyBorder="1" applyAlignment="1">
      <alignment horizontal="left"/>
    </xf>
    <xf numFmtId="0" fontId="53" fillId="0" borderId="23" xfId="0" applyFont="1" applyBorder="1" applyAlignment="1">
      <alignment horizontal="left" vertical="center" wrapText="1"/>
    </xf>
    <xf numFmtId="0" fontId="59" fillId="0" borderId="24" xfId="0" applyFont="1" applyBorder="1" applyAlignment="1">
      <alignment horizontal="left"/>
    </xf>
    <xf numFmtId="0" fontId="59" fillId="0" borderId="25" xfId="0" applyFont="1" applyBorder="1" applyAlignment="1">
      <alignment horizontal="left"/>
    </xf>
    <xf numFmtId="0" fontId="60" fillId="0" borderId="17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53" fillId="0" borderId="23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63" fillId="0" borderId="24" xfId="0" applyFont="1" applyBorder="1" applyAlignment="1">
      <alignment horizontal="left"/>
    </xf>
    <xf numFmtId="0" fontId="63" fillId="0" borderId="25" xfId="0" applyFont="1" applyBorder="1" applyAlignment="1">
      <alignment horizontal="left"/>
    </xf>
    <xf numFmtId="0" fontId="63" fillId="0" borderId="24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2" fontId="53" fillId="0" borderId="17" xfId="0" applyNumberFormat="1" applyFont="1" applyBorder="1" applyAlignment="1">
      <alignment horizontal="center" vertical="center"/>
    </xf>
    <xf numFmtId="2" fontId="53" fillId="0" borderId="15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PageLayoutView="0" workbookViewId="0" topLeftCell="A10">
      <selection activeCell="L112" sqref="L112"/>
    </sheetView>
  </sheetViews>
  <sheetFormatPr defaultColWidth="9.140625" defaultRowHeight="15"/>
  <cols>
    <col min="1" max="1" width="3.00390625" style="0" customWidth="1"/>
    <col min="2" max="2" width="19.421875" style="0" customWidth="1"/>
    <col min="4" max="4" width="6.140625" style="0" customWidth="1"/>
    <col min="5" max="6" width="6.8515625" style="0" customWidth="1"/>
    <col min="7" max="7" width="7.28125" style="0" customWidth="1"/>
    <col min="9" max="9" width="9.140625" style="0" customWidth="1"/>
    <col min="12" max="12" width="7.140625" style="0" customWidth="1"/>
    <col min="13" max="13" width="7.7109375" style="0" customWidth="1"/>
    <col min="14" max="14" width="8.00390625" style="0" customWidth="1"/>
    <col min="15" max="15" width="6.140625" style="0" customWidth="1"/>
    <col min="16" max="16" width="6.00390625" style="0" customWidth="1"/>
    <col min="17" max="17" width="6.140625" style="0" customWidth="1"/>
    <col min="18" max="18" width="7.140625" style="0" customWidth="1"/>
  </cols>
  <sheetData>
    <row r="1" spans="13:18" ht="15">
      <c r="M1" s="19" t="s">
        <v>12</v>
      </c>
      <c r="N1" s="19"/>
      <c r="O1" s="19"/>
      <c r="P1" s="19"/>
      <c r="Q1" s="14"/>
      <c r="R1" s="14"/>
    </row>
    <row r="2" spans="13:18" ht="15">
      <c r="M2" s="14" t="s">
        <v>11</v>
      </c>
      <c r="N2" s="14"/>
      <c r="O2" s="14"/>
      <c r="P2" s="14"/>
      <c r="Q2" s="14"/>
      <c r="R2" s="14"/>
    </row>
    <row r="4" spans="1:18" ht="15.75">
      <c r="A4" s="1"/>
      <c r="B4" s="1"/>
      <c r="C4" s="124" t="s">
        <v>66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"/>
    </row>
    <row r="5" spans="1:18" ht="15.75">
      <c r="A5" s="2"/>
      <c r="B5" s="3"/>
      <c r="C5" s="2"/>
      <c r="D5" s="2"/>
      <c r="E5" s="2"/>
      <c r="F5" s="128" t="s">
        <v>88</v>
      </c>
      <c r="G5" s="128"/>
      <c r="H5" s="128"/>
      <c r="I5" s="128"/>
      <c r="J5" s="128"/>
      <c r="K5" s="128"/>
      <c r="L5" s="128"/>
      <c r="M5" s="128"/>
      <c r="N5" s="128"/>
      <c r="O5" s="128"/>
      <c r="P5" s="2"/>
      <c r="Q5" s="2"/>
      <c r="R5" s="3"/>
    </row>
    <row r="6" spans="1:18" ht="63" customHeight="1">
      <c r="A6" s="103" t="s">
        <v>0</v>
      </c>
      <c r="B6" s="103" t="s">
        <v>14</v>
      </c>
      <c r="C6" s="103" t="s">
        <v>1</v>
      </c>
      <c r="D6" s="103" t="s">
        <v>2</v>
      </c>
      <c r="E6" s="103" t="s">
        <v>18</v>
      </c>
      <c r="F6" s="103" t="s">
        <v>77</v>
      </c>
      <c r="G6" s="103" t="s">
        <v>78</v>
      </c>
      <c r="H6" s="129" t="s">
        <v>3</v>
      </c>
      <c r="I6" s="130"/>
      <c r="J6" s="130"/>
      <c r="K6" s="131"/>
      <c r="L6" s="125" t="s">
        <v>4</v>
      </c>
      <c r="M6" s="126"/>
      <c r="N6" s="127"/>
      <c r="O6" s="122" t="s">
        <v>81</v>
      </c>
      <c r="P6" s="103" t="s">
        <v>5</v>
      </c>
      <c r="Q6" s="103" t="s">
        <v>6</v>
      </c>
      <c r="R6" s="103" t="s">
        <v>7</v>
      </c>
    </row>
    <row r="7" spans="1:18" ht="105.75" customHeight="1">
      <c r="A7" s="104"/>
      <c r="B7" s="105"/>
      <c r="C7" s="104"/>
      <c r="D7" s="104"/>
      <c r="E7" s="104"/>
      <c r="F7" s="104"/>
      <c r="G7" s="104"/>
      <c r="H7" s="26" t="s">
        <v>79</v>
      </c>
      <c r="I7" s="26" t="s">
        <v>80</v>
      </c>
      <c r="J7" s="26" t="s">
        <v>8</v>
      </c>
      <c r="K7" s="26" t="s">
        <v>83</v>
      </c>
      <c r="L7" s="26" t="s">
        <v>9</v>
      </c>
      <c r="M7" s="26" t="s">
        <v>10</v>
      </c>
      <c r="N7" s="26" t="s">
        <v>87</v>
      </c>
      <c r="O7" s="123"/>
      <c r="P7" s="104"/>
      <c r="Q7" s="104"/>
      <c r="R7" s="104"/>
    </row>
    <row r="8" spans="1:18" ht="15">
      <c r="A8" s="20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</row>
    <row r="9" spans="1:18" ht="15.75">
      <c r="A9" s="117" t="s">
        <v>13</v>
      </c>
      <c r="B9" s="118"/>
      <c r="C9" s="119" t="s">
        <v>17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1"/>
    </row>
    <row r="10" spans="1:18" ht="15">
      <c r="A10" s="106" t="s">
        <v>15</v>
      </c>
      <c r="B10" s="109" t="s">
        <v>32</v>
      </c>
      <c r="C10" s="106"/>
      <c r="D10" s="5" t="s">
        <v>16</v>
      </c>
      <c r="E10" s="8">
        <v>6</v>
      </c>
      <c r="F10" s="16"/>
      <c r="G10" s="8">
        <v>15</v>
      </c>
      <c r="H10" s="16">
        <v>0.03</v>
      </c>
      <c r="I10" s="8">
        <v>0.02</v>
      </c>
      <c r="J10" s="8"/>
      <c r="K10" s="17">
        <v>0.3</v>
      </c>
      <c r="L10" s="8"/>
      <c r="M10" s="8"/>
      <c r="N10" s="8"/>
      <c r="O10" s="106">
        <v>0.82</v>
      </c>
      <c r="P10" s="106"/>
      <c r="Q10" s="106">
        <v>18</v>
      </c>
      <c r="R10" s="106">
        <v>20</v>
      </c>
    </row>
    <row r="11" spans="1:18" ht="15.75" thickBot="1">
      <c r="A11" s="77"/>
      <c r="B11" s="99"/>
      <c r="C11" s="77"/>
      <c r="D11" s="42" t="s">
        <v>92</v>
      </c>
      <c r="E11" s="30">
        <v>12</v>
      </c>
      <c r="F11" s="31"/>
      <c r="G11" s="30">
        <v>13</v>
      </c>
      <c r="H11" s="31"/>
      <c r="I11" s="30">
        <v>0.04</v>
      </c>
      <c r="J11" s="30"/>
      <c r="K11" s="30">
        <v>0.52</v>
      </c>
      <c r="L11" s="30"/>
      <c r="M11" s="30"/>
      <c r="N11" s="30"/>
      <c r="O11" s="77"/>
      <c r="P11" s="77"/>
      <c r="Q11" s="77"/>
      <c r="R11" s="77"/>
    </row>
    <row r="12" spans="1:18" ht="15">
      <c r="A12" s="76" t="s">
        <v>19</v>
      </c>
      <c r="B12" s="98" t="s">
        <v>33</v>
      </c>
      <c r="C12" s="76"/>
      <c r="D12" s="7" t="s">
        <v>20</v>
      </c>
      <c r="E12" s="6">
        <v>7</v>
      </c>
      <c r="F12" s="27">
        <v>7</v>
      </c>
      <c r="G12" s="6">
        <v>9</v>
      </c>
      <c r="H12" s="27">
        <v>0.04</v>
      </c>
      <c r="I12" s="6">
        <v>0.03</v>
      </c>
      <c r="J12" s="6"/>
      <c r="K12" s="6">
        <v>0.55</v>
      </c>
      <c r="L12" s="6"/>
      <c r="M12" s="6"/>
      <c r="N12" s="6"/>
      <c r="O12" s="76">
        <v>1.15</v>
      </c>
      <c r="P12" s="76"/>
      <c r="Q12" s="76">
        <v>17</v>
      </c>
      <c r="R12" s="76">
        <v>20</v>
      </c>
    </row>
    <row r="13" spans="1:18" ht="15.75" thickBot="1">
      <c r="A13" s="77"/>
      <c r="B13" s="99"/>
      <c r="C13" s="77"/>
      <c r="D13" s="42" t="s">
        <v>93</v>
      </c>
      <c r="E13" s="30">
        <v>10</v>
      </c>
      <c r="F13" s="31">
        <v>8</v>
      </c>
      <c r="G13" s="30">
        <v>5</v>
      </c>
      <c r="H13" s="31">
        <v>0.05</v>
      </c>
      <c r="I13" s="30">
        <v>0.04</v>
      </c>
      <c r="J13" s="30"/>
      <c r="K13" s="43">
        <v>0.6</v>
      </c>
      <c r="L13" s="30"/>
      <c r="M13" s="30"/>
      <c r="N13" s="30"/>
      <c r="O13" s="77"/>
      <c r="P13" s="77"/>
      <c r="Q13" s="77"/>
      <c r="R13" s="77"/>
    </row>
    <row r="14" spans="1:18" ht="30.75" thickBot="1">
      <c r="A14" s="33" t="s">
        <v>21</v>
      </c>
      <c r="B14" s="44" t="s">
        <v>34</v>
      </c>
      <c r="C14" s="45"/>
      <c r="D14" s="45" t="s">
        <v>20</v>
      </c>
      <c r="E14" s="33">
        <v>7</v>
      </c>
      <c r="F14" s="34">
        <v>9</v>
      </c>
      <c r="G14" s="33">
        <v>6</v>
      </c>
      <c r="H14" s="34">
        <v>0.04</v>
      </c>
      <c r="I14" s="33">
        <v>0.03</v>
      </c>
      <c r="J14" s="33"/>
      <c r="K14" s="33">
        <v>0.54</v>
      </c>
      <c r="L14" s="33"/>
      <c r="M14" s="33"/>
      <c r="N14" s="33"/>
      <c r="O14" s="33">
        <v>0.54</v>
      </c>
      <c r="P14" s="33"/>
      <c r="Q14" s="33">
        <v>7</v>
      </c>
      <c r="R14" s="33">
        <v>10</v>
      </c>
    </row>
    <row r="15" spans="1:18" ht="19.5" customHeight="1">
      <c r="A15" s="76" t="s">
        <v>22</v>
      </c>
      <c r="B15" s="98" t="s">
        <v>36</v>
      </c>
      <c r="C15" s="76"/>
      <c r="D15" s="47" t="s">
        <v>23</v>
      </c>
      <c r="E15" s="6">
        <v>8</v>
      </c>
      <c r="F15" s="27">
        <v>14</v>
      </c>
      <c r="G15" s="6">
        <v>1</v>
      </c>
      <c r="H15" s="27">
        <v>0.04</v>
      </c>
      <c r="I15" s="6">
        <v>0.03</v>
      </c>
      <c r="J15" s="6"/>
      <c r="K15" s="6">
        <v>0.59</v>
      </c>
      <c r="L15" s="6"/>
      <c r="M15" s="6"/>
      <c r="N15" s="6"/>
      <c r="O15" s="76">
        <v>1.43</v>
      </c>
      <c r="P15" s="76"/>
      <c r="Q15" s="76">
        <v>24</v>
      </c>
      <c r="R15" s="76">
        <v>30</v>
      </c>
    </row>
    <row r="16" spans="1:18" ht="15.75" thickBot="1">
      <c r="A16" s="77"/>
      <c r="B16" s="99"/>
      <c r="C16" s="77"/>
      <c r="D16" s="46" t="s">
        <v>94</v>
      </c>
      <c r="E16" s="30">
        <v>16</v>
      </c>
      <c r="F16" s="31">
        <v>12</v>
      </c>
      <c r="G16" s="30"/>
      <c r="H16" s="31">
        <v>0.07</v>
      </c>
      <c r="I16" s="30">
        <v>0.06</v>
      </c>
      <c r="J16" s="30"/>
      <c r="K16" s="30">
        <v>0.84</v>
      </c>
      <c r="L16" s="30"/>
      <c r="M16" s="30"/>
      <c r="N16" s="30"/>
      <c r="O16" s="77"/>
      <c r="P16" s="77"/>
      <c r="Q16" s="77"/>
      <c r="R16" s="77"/>
    </row>
    <row r="17" spans="1:18" ht="15">
      <c r="A17" s="76" t="s">
        <v>24</v>
      </c>
      <c r="B17" s="98" t="s">
        <v>35</v>
      </c>
      <c r="C17" s="76"/>
      <c r="D17" s="7" t="s">
        <v>16</v>
      </c>
      <c r="E17" s="6">
        <v>6</v>
      </c>
      <c r="F17" s="27"/>
      <c r="G17" s="6">
        <v>15</v>
      </c>
      <c r="H17" s="27">
        <v>0.03</v>
      </c>
      <c r="I17" s="6">
        <v>0.02</v>
      </c>
      <c r="J17" s="6"/>
      <c r="K17" s="28">
        <v>0.3</v>
      </c>
      <c r="L17" s="6"/>
      <c r="M17" s="6"/>
      <c r="N17" s="6"/>
      <c r="O17" s="76">
        <v>1.62</v>
      </c>
      <c r="P17" s="76"/>
      <c r="Q17" s="76">
        <v>32</v>
      </c>
      <c r="R17" s="76">
        <v>40</v>
      </c>
    </row>
    <row r="18" spans="1:18" ht="15">
      <c r="A18" s="78"/>
      <c r="B18" s="100"/>
      <c r="C18" s="78"/>
      <c r="D18" s="5" t="s">
        <v>93</v>
      </c>
      <c r="E18" s="8">
        <v>10</v>
      </c>
      <c r="F18" s="16"/>
      <c r="G18" s="8">
        <v>12</v>
      </c>
      <c r="H18" s="16">
        <v>0.05</v>
      </c>
      <c r="I18" s="8">
        <v>0.04</v>
      </c>
      <c r="J18" s="8"/>
      <c r="K18" s="8">
        <v>0.48</v>
      </c>
      <c r="L18" s="8"/>
      <c r="M18" s="8"/>
      <c r="N18" s="8"/>
      <c r="O18" s="78"/>
      <c r="P18" s="78"/>
      <c r="Q18" s="78"/>
      <c r="R18" s="78"/>
    </row>
    <row r="19" spans="1:18" ht="15.75" thickBot="1">
      <c r="A19" s="77"/>
      <c r="B19" s="99"/>
      <c r="C19" s="77"/>
      <c r="D19" s="42" t="s">
        <v>94</v>
      </c>
      <c r="E19" s="30">
        <v>16</v>
      </c>
      <c r="F19" s="31">
        <v>12</v>
      </c>
      <c r="G19" s="30"/>
      <c r="H19" s="31">
        <v>0.07</v>
      </c>
      <c r="I19" s="30">
        <v>0.06</v>
      </c>
      <c r="J19" s="30"/>
      <c r="K19" s="30">
        <v>0.84</v>
      </c>
      <c r="L19" s="30"/>
      <c r="M19" s="30"/>
      <c r="N19" s="30"/>
      <c r="O19" s="77"/>
      <c r="P19" s="77"/>
      <c r="Q19" s="77"/>
      <c r="R19" s="77"/>
    </row>
    <row r="20" spans="1:18" ht="30.75" thickBot="1">
      <c r="A20" s="33" t="s">
        <v>25</v>
      </c>
      <c r="B20" s="48" t="s">
        <v>37</v>
      </c>
      <c r="C20" s="45"/>
      <c r="D20" s="45" t="s">
        <v>16</v>
      </c>
      <c r="E20" s="33">
        <v>6</v>
      </c>
      <c r="F20" s="34"/>
      <c r="G20" s="33">
        <v>15</v>
      </c>
      <c r="H20" s="34">
        <v>0.03</v>
      </c>
      <c r="I20" s="33">
        <v>0.02</v>
      </c>
      <c r="J20" s="33"/>
      <c r="K20" s="49">
        <v>0.3</v>
      </c>
      <c r="L20" s="33"/>
      <c r="M20" s="33"/>
      <c r="N20" s="33"/>
      <c r="O20" s="33">
        <v>0.3</v>
      </c>
      <c r="P20" s="33"/>
      <c r="Q20" s="33">
        <v>6</v>
      </c>
      <c r="R20" s="33">
        <v>10</v>
      </c>
    </row>
    <row r="21" spans="1:18" ht="15.75" thickBot="1">
      <c r="A21" s="50"/>
      <c r="B21" s="51" t="s">
        <v>26</v>
      </c>
      <c r="C21" s="45"/>
      <c r="D21" s="52" t="s">
        <v>82</v>
      </c>
      <c r="E21" s="33"/>
      <c r="F21" s="53">
        <f>SUM(F10:F20)</f>
        <v>62</v>
      </c>
      <c r="G21" s="54">
        <f>SUM(G10:G20)</f>
        <v>91</v>
      </c>
      <c r="H21" s="34"/>
      <c r="I21" s="33"/>
      <c r="J21" s="33"/>
      <c r="K21" s="33"/>
      <c r="L21" s="33"/>
      <c r="M21" s="33"/>
      <c r="N21" s="33"/>
      <c r="O21" s="54">
        <f>SUM(O10:O20)</f>
        <v>5.859999999999999</v>
      </c>
      <c r="P21" s="33"/>
      <c r="Q21" s="33"/>
      <c r="R21" s="33"/>
    </row>
    <row r="22" spans="1:18" s="4" customFormat="1" ht="27" customHeight="1">
      <c r="A22" s="103" t="s">
        <v>0</v>
      </c>
      <c r="B22" s="103" t="s">
        <v>14</v>
      </c>
      <c r="C22" s="103" t="s">
        <v>1</v>
      </c>
      <c r="D22" s="103" t="s">
        <v>2</v>
      </c>
      <c r="E22" s="103" t="s">
        <v>18</v>
      </c>
      <c r="F22" s="103" t="s">
        <v>77</v>
      </c>
      <c r="G22" s="103" t="s">
        <v>78</v>
      </c>
      <c r="H22" s="132" t="s">
        <v>3</v>
      </c>
      <c r="I22" s="133"/>
      <c r="J22" s="133"/>
      <c r="K22" s="134"/>
      <c r="L22" s="125" t="s">
        <v>4</v>
      </c>
      <c r="M22" s="126"/>
      <c r="N22" s="127"/>
      <c r="O22" s="122" t="s">
        <v>81</v>
      </c>
      <c r="P22" s="103" t="s">
        <v>5</v>
      </c>
      <c r="Q22" s="103" t="s">
        <v>6</v>
      </c>
      <c r="R22" s="103" t="s">
        <v>7</v>
      </c>
    </row>
    <row r="23" spans="1:18" ht="115.5" customHeight="1">
      <c r="A23" s="104"/>
      <c r="B23" s="105"/>
      <c r="C23" s="104"/>
      <c r="D23" s="104"/>
      <c r="E23" s="104"/>
      <c r="F23" s="104"/>
      <c r="G23" s="104"/>
      <c r="H23" s="25" t="s">
        <v>79</v>
      </c>
      <c r="I23" s="25" t="s">
        <v>80</v>
      </c>
      <c r="J23" s="25" t="s">
        <v>8</v>
      </c>
      <c r="K23" s="26" t="s">
        <v>83</v>
      </c>
      <c r="L23" s="26" t="s">
        <v>9</v>
      </c>
      <c r="M23" s="26" t="s">
        <v>10</v>
      </c>
      <c r="N23" s="26" t="s">
        <v>87</v>
      </c>
      <c r="O23" s="123"/>
      <c r="P23" s="104"/>
      <c r="Q23" s="104"/>
      <c r="R23" s="104"/>
    </row>
    <row r="24" spans="1:19" s="4" customFormat="1" ht="18.75" customHeight="1">
      <c r="A24" s="22">
        <v>1</v>
      </c>
      <c r="B24" s="23">
        <v>2</v>
      </c>
      <c r="C24" s="22">
        <v>3</v>
      </c>
      <c r="D24" s="22">
        <v>4</v>
      </c>
      <c r="E24" s="22">
        <v>5</v>
      </c>
      <c r="F24" s="22">
        <v>6</v>
      </c>
      <c r="G24" s="22">
        <v>7</v>
      </c>
      <c r="H24" s="22">
        <v>8</v>
      </c>
      <c r="I24" s="22">
        <v>9</v>
      </c>
      <c r="J24" s="22">
        <v>10</v>
      </c>
      <c r="K24" s="24">
        <v>11</v>
      </c>
      <c r="L24" s="24">
        <v>12</v>
      </c>
      <c r="M24" s="24">
        <v>13</v>
      </c>
      <c r="N24" s="24">
        <v>14</v>
      </c>
      <c r="O24" s="24">
        <v>15</v>
      </c>
      <c r="P24" s="22">
        <v>16</v>
      </c>
      <c r="Q24" s="22">
        <v>17</v>
      </c>
      <c r="R24" s="22">
        <v>18</v>
      </c>
      <c r="S24" s="9"/>
    </row>
    <row r="25" spans="1:18" ht="15">
      <c r="A25" s="110" t="s">
        <v>27</v>
      </c>
      <c r="B25" s="111"/>
      <c r="C25" s="135" t="s">
        <v>28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7"/>
    </row>
    <row r="26" spans="1:18" ht="14.25" customHeight="1">
      <c r="A26" s="114" t="s">
        <v>15</v>
      </c>
      <c r="B26" s="109" t="s">
        <v>38</v>
      </c>
      <c r="C26" s="106"/>
      <c r="D26" s="5" t="s">
        <v>16</v>
      </c>
      <c r="E26" s="8">
        <v>6</v>
      </c>
      <c r="F26" s="16"/>
      <c r="G26" s="8">
        <v>15</v>
      </c>
      <c r="H26" s="16">
        <v>0.03</v>
      </c>
      <c r="I26" s="8">
        <v>0.02</v>
      </c>
      <c r="J26" s="8"/>
      <c r="K26" s="17">
        <v>0.3</v>
      </c>
      <c r="L26" s="8"/>
      <c r="M26" s="8"/>
      <c r="N26" s="8"/>
      <c r="O26" s="106">
        <v>1.26</v>
      </c>
      <c r="P26" s="106"/>
      <c r="Q26" s="106">
        <v>26</v>
      </c>
      <c r="R26" s="106">
        <v>30</v>
      </c>
    </row>
    <row r="27" spans="1:18" ht="15">
      <c r="A27" s="115"/>
      <c r="B27" s="100"/>
      <c r="C27" s="78"/>
      <c r="D27" s="5" t="s">
        <v>23</v>
      </c>
      <c r="E27" s="8">
        <v>8</v>
      </c>
      <c r="F27" s="16"/>
      <c r="G27" s="8">
        <v>12</v>
      </c>
      <c r="H27" s="16">
        <v>0.04</v>
      </c>
      <c r="I27" s="8">
        <v>0.03</v>
      </c>
      <c r="J27" s="8"/>
      <c r="K27" s="8">
        <v>0.36</v>
      </c>
      <c r="L27" s="8"/>
      <c r="M27" s="8"/>
      <c r="N27" s="8"/>
      <c r="O27" s="78"/>
      <c r="P27" s="78"/>
      <c r="Q27" s="78"/>
      <c r="R27" s="78"/>
    </row>
    <row r="28" spans="1:18" ht="15.75" thickBot="1">
      <c r="A28" s="116"/>
      <c r="B28" s="99"/>
      <c r="C28" s="77"/>
      <c r="D28" s="42" t="s">
        <v>92</v>
      </c>
      <c r="E28" s="30">
        <v>12</v>
      </c>
      <c r="F28" s="31">
        <v>6</v>
      </c>
      <c r="G28" s="30">
        <v>6</v>
      </c>
      <c r="H28" s="31">
        <v>0.06</v>
      </c>
      <c r="I28" s="30">
        <v>0.04</v>
      </c>
      <c r="J28" s="30"/>
      <c r="K28" s="43">
        <v>0.6</v>
      </c>
      <c r="L28" s="30"/>
      <c r="M28" s="30"/>
      <c r="N28" s="30"/>
      <c r="O28" s="77"/>
      <c r="P28" s="77"/>
      <c r="Q28" s="77"/>
      <c r="R28" s="77"/>
    </row>
    <row r="29" spans="1:18" ht="15.75" customHeight="1">
      <c r="A29" s="74"/>
      <c r="B29" s="112" t="s">
        <v>85</v>
      </c>
      <c r="C29" s="76"/>
      <c r="D29" s="7" t="s">
        <v>93</v>
      </c>
      <c r="E29" s="6">
        <v>10</v>
      </c>
      <c r="F29" s="27"/>
      <c r="G29" s="6">
        <v>12</v>
      </c>
      <c r="H29" s="27">
        <v>0.06</v>
      </c>
      <c r="I29" s="6">
        <v>0.04</v>
      </c>
      <c r="J29" s="6"/>
      <c r="K29" s="6">
        <v>0.48</v>
      </c>
      <c r="L29" s="6"/>
      <c r="M29" s="6"/>
      <c r="N29" s="6"/>
      <c r="O29" s="76">
        <v>1.28</v>
      </c>
      <c r="P29" s="6"/>
      <c r="Q29" s="6">
        <v>10</v>
      </c>
      <c r="R29" s="6">
        <v>20</v>
      </c>
    </row>
    <row r="30" spans="1:18" ht="16.5" customHeight="1" thickBot="1">
      <c r="A30" s="75"/>
      <c r="B30" s="113"/>
      <c r="C30" s="77"/>
      <c r="D30" s="42" t="s">
        <v>91</v>
      </c>
      <c r="E30" s="30">
        <v>14</v>
      </c>
      <c r="F30" s="31"/>
      <c r="G30" s="30">
        <v>10</v>
      </c>
      <c r="H30" s="31">
        <v>0.14</v>
      </c>
      <c r="I30" s="30">
        <v>0.08</v>
      </c>
      <c r="J30" s="30"/>
      <c r="K30" s="43">
        <v>0.8</v>
      </c>
      <c r="L30" s="30"/>
      <c r="M30" s="30"/>
      <c r="N30" s="30"/>
      <c r="O30" s="77"/>
      <c r="P30" s="30"/>
      <c r="Q30" s="30">
        <v>14</v>
      </c>
      <c r="R30" s="30">
        <v>20</v>
      </c>
    </row>
    <row r="31" spans="1:18" ht="15.75" thickBot="1">
      <c r="A31" s="55"/>
      <c r="B31" s="56" t="s">
        <v>26</v>
      </c>
      <c r="C31" s="46"/>
      <c r="D31" s="57" t="s">
        <v>84</v>
      </c>
      <c r="E31" s="57"/>
      <c r="F31" s="58">
        <f>SUM(F26:F30)</f>
        <v>6</v>
      </c>
      <c r="G31" s="60">
        <f>SUM(G26:G30)</f>
        <v>55</v>
      </c>
      <c r="H31" s="59"/>
      <c r="I31" s="46"/>
      <c r="J31" s="46"/>
      <c r="K31" s="46"/>
      <c r="L31" s="46"/>
      <c r="M31" s="46"/>
      <c r="N31" s="46"/>
      <c r="O31" s="61">
        <v>2.54</v>
      </c>
      <c r="P31" s="46"/>
      <c r="Q31" s="46"/>
      <c r="R31" s="46"/>
    </row>
    <row r="32" spans="1:18" s="4" customFormat="1" ht="28.5" customHeight="1">
      <c r="A32" s="103" t="s">
        <v>0</v>
      </c>
      <c r="B32" s="103" t="s">
        <v>14</v>
      </c>
      <c r="C32" s="103" t="s">
        <v>1</v>
      </c>
      <c r="D32" s="103" t="s">
        <v>2</v>
      </c>
      <c r="E32" s="103" t="s">
        <v>18</v>
      </c>
      <c r="F32" s="103" t="s">
        <v>77</v>
      </c>
      <c r="G32" s="103" t="s">
        <v>78</v>
      </c>
      <c r="H32" s="132" t="s">
        <v>3</v>
      </c>
      <c r="I32" s="133"/>
      <c r="J32" s="133"/>
      <c r="K32" s="134"/>
      <c r="L32" s="125" t="s">
        <v>4</v>
      </c>
      <c r="M32" s="126"/>
      <c r="N32" s="127"/>
      <c r="O32" s="122" t="s">
        <v>81</v>
      </c>
      <c r="P32" s="103" t="s">
        <v>5</v>
      </c>
      <c r="Q32" s="103" t="s">
        <v>6</v>
      </c>
      <c r="R32" s="103" t="s">
        <v>7</v>
      </c>
    </row>
    <row r="33" spans="1:18" ht="87" customHeight="1">
      <c r="A33" s="104"/>
      <c r="B33" s="105"/>
      <c r="C33" s="104"/>
      <c r="D33" s="104"/>
      <c r="E33" s="104"/>
      <c r="F33" s="104"/>
      <c r="G33" s="104"/>
      <c r="H33" s="25" t="s">
        <v>79</v>
      </c>
      <c r="I33" s="25" t="s">
        <v>80</v>
      </c>
      <c r="J33" s="25" t="s">
        <v>8</v>
      </c>
      <c r="K33" s="26" t="s">
        <v>83</v>
      </c>
      <c r="L33" s="26" t="s">
        <v>9</v>
      </c>
      <c r="M33" s="26" t="s">
        <v>10</v>
      </c>
      <c r="N33" s="26" t="s">
        <v>87</v>
      </c>
      <c r="O33" s="123"/>
      <c r="P33" s="104"/>
      <c r="Q33" s="104"/>
      <c r="R33" s="104"/>
    </row>
    <row r="34" spans="1:18" s="4" customFormat="1" ht="15">
      <c r="A34" s="22">
        <v>1</v>
      </c>
      <c r="B34" s="23">
        <v>2</v>
      </c>
      <c r="C34" s="22">
        <v>3</v>
      </c>
      <c r="D34" s="22">
        <v>4</v>
      </c>
      <c r="E34" s="22">
        <v>5</v>
      </c>
      <c r="F34" s="22">
        <v>6</v>
      </c>
      <c r="G34" s="22">
        <v>7</v>
      </c>
      <c r="H34" s="22">
        <v>8</v>
      </c>
      <c r="I34" s="22">
        <v>9</v>
      </c>
      <c r="J34" s="22">
        <v>10</v>
      </c>
      <c r="K34" s="24">
        <v>11</v>
      </c>
      <c r="L34" s="24">
        <v>12</v>
      </c>
      <c r="M34" s="24">
        <v>13</v>
      </c>
      <c r="N34" s="24">
        <v>14</v>
      </c>
      <c r="O34" s="24">
        <v>15</v>
      </c>
      <c r="P34" s="22">
        <v>16</v>
      </c>
      <c r="Q34" s="22">
        <v>17</v>
      </c>
      <c r="R34" s="22">
        <v>18</v>
      </c>
    </row>
    <row r="35" spans="1:18" ht="15.75" thickBot="1">
      <c r="A35" s="107" t="s">
        <v>27</v>
      </c>
      <c r="B35" s="108"/>
      <c r="C35" s="87" t="s">
        <v>29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90"/>
    </row>
    <row r="36" spans="1:18" ht="20.25" customHeight="1">
      <c r="A36" s="76" t="s">
        <v>30</v>
      </c>
      <c r="B36" s="98" t="s">
        <v>39</v>
      </c>
      <c r="C36" s="76"/>
      <c r="D36" s="6" t="s">
        <v>16</v>
      </c>
      <c r="E36" s="6">
        <v>6</v>
      </c>
      <c r="F36" s="27"/>
      <c r="G36" s="6">
        <v>15</v>
      </c>
      <c r="H36" s="27">
        <v>0.03</v>
      </c>
      <c r="I36" s="6">
        <v>0.02</v>
      </c>
      <c r="J36" s="6"/>
      <c r="K36" s="28">
        <v>0.3</v>
      </c>
      <c r="L36" s="6"/>
      <c r="M36" s="6"/>
      <c r="N36" s="6"/>
      <c r="O36" s="76">
        <v>1.23</v>
      </c>
      <c r="P36" s="76"/>
      <c r="Q36" s="76">
        <v>21</v>
      </c>
      <c r="R36" s="76">
        <v>30</v>
      </c>
    </row>
    <row r="37" spans="1:18" ht="15">
      <c r="A37" s="78"/>
      <c r="B37" s="100"/>
      <c r="C37" s="78"/>
      <c r="D37" s="8" t="s">
        <v>20</v>
      </c>
      <c r="E37" s="8">
        <v>7</v>
      </c>
      <c r="F37" s="16">
        <v>9</v>
      </c>
      <c r="G37" s="8">
        <v>5</v>
      </c>
      <c r="H37" s="16">
        <v>0.04</v>
      </c>
      <c r="I37" s="8">
        <v>0.03</v>
      </c>
      <c r="J37" s="8"/>
      <c r="K37" s="8">
        <v>0.51</v>
      </c>
      <c r="L37" s="8"/>
      <c r="M37" s="8"/>
      <c r="N37" s="8"/>
      <c r="O37" s="78"/>
      <c r="P37" s="78"/>
      <c r="Q37" s="78"/>
      <c r="R37" s="78"/>
    </row>
    <row r="38" spans="1:18" ht="15.75" thickBot="1">
      <c r="A38" s="77"/>
      <c r="B38" s="99"/>
      <c r="C38" s="77"/>
      <c r="D38" s="30" t="s">
        <v>23</v>
      </c>
      <c r="E38" s="30">
        <v>8</v>
      </c>
      <c r="F38" s="31"/>
      <c r="G38" s="30">
        <v>14</v>
      </c>
      <c r="H38" s="31">
        <v>0.04</v>
      </c>
      <c r="I38" s="30">
        <v>0.03</v>
      </c>
      <c r="J38" s="30"/>
      <c r="K38" s="30">
        <v>0.42</v>
      </c>
      <c r="L38" s="30"/>
      <c r="M38" s="30"/>
      <c r="N38" s="30"/>
      <c r="O38" s="77"/>
      <c r="P38" s="77"/>
      <c r="Q38" s="77"/>
      <c r="R38" s="77"/>
    </row>
    <row r="39" spans="1:18" ht="15.75" thickBot="1">
      <c r="A39" s="50"/>
      <c r="B39" s="62" t="s">
        <v>26</v>
      </c>
      <c r="C39" s="45"/>
      <c r="D39" s="52" t="s">
        <v>86</v>
      </c>
      <c r="E39" s="54"/>
      <c r="F39" s="53">
        <f>SUM(F36:F38)</f>
        <v>9</v>
      </c>
      <c r="G39" s="54">
        <f>SUM(G36:G38)</f>
        <v>34</v>
      </c>
      <c r="H39" s="63"/>
      <c r="I39" s="45"/>
      <c r="J39" s="45"/>
      <c r="K39" s="45"/>
      <c r="L39" s="45"/>
      <c r="M39" s="45"/>
      <c r="N39" s="45"/>
      <c r="O39" s="54">
        <v>1.23</v>
      </c>
      <c r="P39" s="45"/>
      <c r="Q39" s="45"/>
      <c r="R39" s="45"/>
    </row>
    <row r="40" spans="1:18" s="4" customFormat="1" ht="25.5" customHeight="1">
      <c r="A40" s="103" t="s">
        <v>0</v>
      </c>
      <c r="B40" s="103" t="s">
        <v>14</v>
      </c>
      <c r="C40" s="103" t="s">
        <v>1</v>
      </c>
      <c r="D40" s="103" t="s">
        <v>2</v>
      </c>
      <c r="E40" s="103" t="s">
        <v>18</v>
      </c>
      <c r="F40" s="103" t="s">
        <v>77</v>
      </c>
      <c r="G40" s="103" t="s">
        <v>78</v>
      </c>
      <c r="H40" s="132" t="s">
        <v>3</v>
      </c>
      <c r="I40" s="133"/>
      <c r="J40" s="133"/>
      <c r="K40" s="134"/>
      <c r="L40" s="125" t="s">
        <v>4</v>
      </c>
      <c r="M40" s="126"/>
      <c r="N40" s="127"/>
      <c r="O40" s="122" t="s">
        <v>81</v>
      </c>
      <c r="P40" s="103" t="s">
        <v>5</v>
      </c>
      <c r="Q40" s="103" t="s">
        <v>6</v>
      </c>
      <c r="R40" s="103" t="s">
        <v>7</v>
      </c>
    </row>
    <row r="41" spans="1:18" ht="84">
      <c r="A41" s="104"/>
      <c r="B41" s="105"/>
      <c r="C41" s="104"/>
      <c r="D41" s="104"/>
      <c r="E41" s="104"/>
      <c r="F41" s="104"/>
      <c r="G41" s="104"/>
      <c r="H41" s="25" t="s">
        <v>79</v>
      </c>
      <c r="I41" s="25" t="s">
        <v>80</v>
      </c>
      <c r="J41" s="25" t="s">
        <v>8</v>
      </c>
      <c r="K41" s="26" t="s">
        <v>83</v>
      </c>
      <c r="L41" s="26" t="s">
        <v>9</v>
      </c>
      <c r="M41" s="26" t="s">
        <v>10</v>
      </c>
      <c r="N41" s="26" t="s">
        <v>87</v>
      </c>
      <c r="O41" s="123"/>
      <c r="P41" s="104"/>
      <c r="Q41" s="104"/>
      <c r="R41" s="104"/>
    </row>
    <row r="42" spans="1:18" s="4" customFormat="1" ht="15">
      <c r="A42" s="22">
        <v>1</v>
      </c>
      <c r="B42" s="23">
        <v>2</v>
      </c>
      <c r="C42" s="22">
        <v>3</v>
      </c>
      <c r="D42" s="22">
        <v>4</v>
      </c>
      <c r="E42" s="22">
        <v>5</v>
      </c>
      <c r="F42" s="22">
        <v>6</v>
      </c>
      <c r="G42" s="22">
        <v>7</v>
      </c>
      <c r="H42" s="22">
        <v>8</v>
      </c>
      <c r="I42" s="22">
        <v>9</v>
      </c>
      <c r="J42" s="22">
        <v>10</v>
      </c>
      <c r="K42" s="24">
        <v>11</v>
      </c>
      <c r="L42" s="24">
        <v>12</v>
      </c>
      <c r="M42" s="24">
        <v>13</v>
      </c>
      <c r="N42" s="24">
        <v>14</v>
      </c>
      <c r="O42" s="24">
        <v>15</v>
      </c>
      <c r="P42" s="22">
        <v>16</v>
      </c>
      <c r="Q42" s="22">
        <v>17</v>
      </c>
      <c r="R42" s="22">
        <v>18</v>
      </c>
    </row>
    <row r="43" spans="1:18" ht="15.75" thickBot="1">
      <c r="A43" s="107" t="s">
        <v>27</v>
      </c>
      <c r="B43" s="108"/>
      <c r="C43" s="87" t="s">
        <v>31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90"/>
    </row>
    <row r="44" spans="1:18" ht="34.5" customHeight="1" thickBot="1">
      <c r="A44" s="45" t="s">
        <v>30</v>
      </c>
      <c r="B44" s="44" t="s">
        <v>40</v>
      </c>
      <c r="C44" s="33"/>
      <c r="D44" s="33" t="s">
        <v>23</v>
      </c>
      <c r="E44" s="33">
        <v>9</v>
      </c>
      <c r="F44" s="34">
        <v>18</v>
      </c>
      <c r="G44" s="33"/>
      <c r="H44" s="34">
        <v>0.04</v>
      </c>
      <c r="I44" s="33">
        <v>0.03</v>
      </c>
      <c r="J44" s="33"/>
      <c r="K44" s="33">
        <v>0.72</v>
      </c>
      <c r="L44" s="33"/>
      <c r="M44" s="33"/>
      <c r="N44" s="33"/>
      <c r="O44" s="33">
        <v>0.72</v>
      </c>
      <c r="P44" s="33"/>
      <c r="Q44" s="33">
        <v>9</v>
      </c>
      <c r="R44" s="33">
        <v>10</v>
      </c>
    </row>
    <row r="45" spans="1:18" ht="30.75" thickBot="1">
      <c r="A45" s="45" t="s">
        <v>19</v>
      </c>
      <c r="B45" s="44" t="s">
        <v>41</v>
      </c>
      <c r="C45" s="33"/>
      <c r="D45" s="33" t="s">
        <v>16</v>
      </c>
      <c r="E45" s="33">
        <v>6</v>
      </c>
      <c r="F45" s="34">
        <v>16</v>
      </c>
      <c r="G45" s="33"/>
      <c r="H45" s="34">
        <v>0.03</v>
      </c>
      <c r="I45" s="33">
        <v>0.02</v>
      </c>
      <c r="J45" s="33"/>
      <c r="K45" s="33">
        <v>0.48</v>
      </c>
      <c r="L45" s="33"/>
      <c r="M45" s="33"/>
      <c r="N45" s="33"/>
      <c r="O45" s="33">
        <v>0.48</v>
      </c>
      <c r="P45" s="33"/>
      <c r="Q45" s="33">
        <v>6</v>
      </c>
      <c r="R45" s="33">
        <v>10</v>
      </c>
    </row>
    <row r="46" spans="1:18" ht="24.75" customHeight="1">
      <c r="A46" s="76" t="s">
        <v>42</v>
      </c>
      <c r="B46" s="98" t="s">
        <v>43</v>
      </c>
      <c r="C46" s="76"/>
      <c r="D46" s="6" t="s">
        <v>16</v>
      </c>
      <c r="E46" s="6">
        <v>6</v>
      </c>
      <c r="F46" s="27">
        <v>18</v>
      </c>
      <c r="G46" s="6"/>
      <c r="H46" s="27">
        <v>0.03</v>
      </c>
      <c r="I46" s="6">
        <v>0.02</v>
      </c>
      <c r="J46" s="6"/>
      <c r="K46" s="6">
        <v>0.54</v>
      </c>
      <c r="L46" s="6"/>
      <c r="M46" s="6"/>
      <c r="N46" s="6"/>
      <c r="O46" s="76">
        <v>2.64</v>
      </c>
      <c r="P46" s="142"/>
      <c r="Q46" s="76">
        <v>38</v>
      </c>
      <c r="R46" s="76">
        <v>40</v>
      </c>
    </row>
    <row r="47" spans="1:18" ht="17.25" customHeight="1">
      <c r="A47" s="78"/>
      <c r="B47" s="100"/>
      <c r="C47" s="78"/>
      <c r="D47" s="8" t="s">
        <v>16</v>
      </c>
      <c r="E47" s="8">
        <v>6</v>
      </c>
      <c r="F47" s="16">
        <v>18</v>
      </c>
      <c r="G47" s="8"/>
      <c r="H47" s="16">
        <v>0.03</v>
      </c>
      <c r="I47" s="8">
        <v>0.02</v>
      </c>
      <c r="J47" s="8"/>
      <c r="K47" s="8">
        <v>0.54</v>
      </c>
      <c r="L47" s="8"/>
      <c r="M47" s="8"/>
      <c r="N47" s="8"/>
      <c r="O47" s="78"/>
      <c r="P47" s="143"/>
      <c r="Q47" s="78"/>
      <c r="R47" s="78"/>
    </row>
    <row r="48" spans="1:18" ht="16.5" customHeight="1">
      <c r="A48" s="78"/>
      <c r="B48" s="100"/>
      <c r="C48" s="78"/>
      <c r="D48" s="8" t="s">
        <v>93</v>
      </c>
      <c r="E48" s="8">
        <v>12</v>
      </c>
      <c r="F48" s="16">
        <v>14</v>
      </c>
      <c r="G48" s="8"/>
      <c r="H48" s="16">
        <v>0.06</v>
      </c>
      <c r="I48" s="8">
        <v>0.04</v>
      </c>
      <c r="J48" s="8"/>
      <c r="K48" s="8">
        <v>0.84</v>
      </c>
      <c r="L48" s="8"/>
      <c r="M48" s="8"/>
      <c r="N48" s="8"/>
      <c r="O48" s="78"/>
      <c r="P48" s="143"/>
      <c r="Q48" s="78"/>
      <c r="R48" s="78"/>
    </row>
    <row r="49" spans="1:18" ht="18.75" customHeight="1" thickBot="1">
      <c r="A49" s="77"/>
      <c r="B49" s="99"/>
      <c r="C49" s="77"/>
      <c r="D49" s="30" t="s">
        <v>92</v>
      </c>
      <c r="E49" s="30">
        <v>14</v>
      </c>
      <c r="F49" s="31">
        <v>12</v>
      </c>
      <c r="G49" s="30"/>
      <c r="H49" s="31">
        <v>0.06</v>
      </c>
      <c r="I49" s="30">
        <v>0.04</v>
      </c>
      <c r="J49" s="30"/>
      <c r="K49" s="30">
        <v>0.72</v>
      </c>
      <c r="L49" s="30"/>
      <c r="M49" s="30"/>
      <c r="N49" s="30"/>
      <c r="O49" s="77"/>
      <c r="P49" s="144"/>
      <c r="Q49" s="77"/>
      <c r="R49" s="77"/>
    </row>
    <row r="50" spans="1:18" ht="19.5" customHeight="1">
      <c r="A50" s="76" t="s">
        <v>22</v>
      </c>
      <c r="B50" s="98" t="s">
        <v>44</v>
      </c>
      <c r="C50" s="76"/>
      <c r="D50" s="6" t="s">
        <v>23</v>
      </c>
      <c r="E50" s="6">
        <v>9</v>
      </c>
      <c r="F50" s="27">
        <v>15</v>
      </c>
      <c r="G50" s="6"/>
      <c r="H50" s="27">
        <v>0.04</v>
      </c>
      <c r="I50" s="6">
        <v>0.03</v>
      </c>
      <c r="J50" s="6"/>
      <c r="K50" s="28">
        <v>0.6</v>
      </c>
      <c r="L50" s="6"/>
      <c r="M50" s="6"/>
      <c r="N50" s="6"/>
      <c r="O50" s="76">
        <v>2.72</v>
      </c>
      <c r="P50" s="142"/>
      <c r="Q50" s="76">
        <v>44</v>
      </c>
      <c r="R50" s="76">
        <v>50</v>
      </c>
    </row>
    <row r="51" spans="1:18" ht="18" customHeight="1">
      <c r="A51" s="78"/>
      <c r="B51" s="100"/>
      <c r="C51" s="78"/>
      <c r="D51" s="8" t="s">
        <v>23</v>
      </c>
      <c r="E51" s="8">
        <v>9</v>
      </c>
      <c r="F51" s="16">
        <v>14</v>
      </c>
      <c r="G51" s="8"/>
      <c r="H51" s="16">
        <v>0.04</v>
      </c>
      <c r="I51" s="8">
        <v>0.03</v>
      </c>
      <c r="J51" s="8"/>
      <c r="K51" s="8">
        <v>0.56</v>
      </c>
      <c r="L51" s="8"/>
      <c r="M51" s="8"/>
      <c r="N51" s="8"/>
      <c r="O51" s="78"/>
      <c r="P51" s="143"/>
      <c r="Q51" s="78"/>
      <c r="R51" s="78"/>
    </row>
    <row r="52" spans="1:18" ht="19.5" customHeight="1">
      <c r="A52" s="78"/>
      <c r="B52" s="100"/>
      <c r="C52" s="78"/>
      <c r="D52" s="8" t="s">
        <v>93</v>
      </c>
      <c r="E52" s="8">
        <v>12</v>
      </c>
      <c r="F52" s="16">
        <v>14</v>
      </c>
      <c r="G52" s="8"/>
      <c r="H52" s="16">
        <v>0.06</v>
      </c>
      <c r="I52" s="8">
        <v>0.04</v>
      </c>
      <c r="J52" s="8"/>
      <c r="K52" s="8">
        <v>0.84</v>
      </c>
      <c r="L52" s="8"/>
      <c r="M52" s="8"/>
      <c r="N52" s="8"/>
      <c r="O52" s="78"/>
      <c r="P52" s="143"/>
      <c r="Q52" s="78"/>
      <c r="R52" s="78"/>
    </row>
    <row r="53" spans="1:18" ht="15.75" thickBot="1">
      <c r="A53" s="77"/>
      <c r="B53" s="99"/>
      <c r="C53" s="77"/>
      <c r="D53" s="30" t="s">
        <v>92</v>
      </c>
      <c r="E53" s="30">
        <v>14</v>
      </c>
      <c r="F53" s="31">
        <v>12</v>
      </c>
      <c r="G53" s="30"/>
      <c r="H53" s="31">
        <v>0.06</v>
      </c>
      <c r="I53" s="30">
        <v>0.04</v>
      </c>
      <c r="J53" s="30"/>
      <c r="K53" s="30">
        <v>0.72</v>
      </c>
      <c r="L53" s="30"/>
      <c r="M53" s="30"/>
      <c r="N53" s="30"/>
      <c r="O53" s="77"/>
      <c r="P53" s="144"/>
      <c r="Q53" s="77"/>
      <c r="R53" s="77"/>
    </row>
    <row r="54" spans="1:18" ht="21" customHeight="1">
      <c r="A54" s="76" t="s">
        <v>45</v>
      </c>
      <c r="B54" s="98" t="s">
        <v>46</v>
      </c>
      <c r="C54" s="76"/>
      <c r="D54" s="6" t="s">
        <v>16</v>
      </c>
      <c r="E54" s="6">
        <v>6</v>
      </c>
      <c r="F54" s="27"/>
      <c r="G54" s="6">
        <v>18</v>
      </c>
      <c r="H54" s="27">
        <v>0.03</v>
      </c>
      <c r="I54" s="6">
        <v>0.02</v>
      </c>
      <c r="J54" s="6"/>
      <c r="K54" s="6">
        <v>0.36</v>
      </c>
      <c r="L54" s="6"/>
      <c r="M54" s="6"/>
      <c r="N54" s="6"/>
      <c r="O54" s="76">
        <v>2.44</v>
      </c>
      <c r="P54" s="142"/>
      <c r="Q54" s="76">
        <v>33</v>
      </c>
      <c r="R54" s="76">
        <v>40</v>
      </c>
    </row>
    <row r="55" spans="1:18" ht="15">
      <c r="A55" s="78"/>
      <c r="B55" s="100"/>
      <c r="C55" s="78"/>
      <c r="D55" s="8" t="s">
        <v>16</v>
      </c>
      <c r="E55" s="8">
        <v>6</v>
      </c>
      <c r="F55" s="16"/>
      <c r="G55" s="8">
        <v>18</v>
      </c>
      <c r="H55" s="16">
        <v>0.03</v>
      </c>
      <c r="I55" s="8">
        <v>0.02</v>
      </c>
      <c r="J55" s="8"/>
      <c r="K55" s="8">
        <v>0.36</v>
      </c>
      <c r="L55" s="8"/>
      <c r="M55" s="8"/>
      <c r="N55" s="8"/>
      <c r="O55" s="78"/>
      <c r="P55" s="143"/>
      <c r="Q55" s="78"/>
      <c r="R55" s="78"/>
    </row>
    <row r="56" spans="1:18" ht="15">
      <c r="A56" s="78"/>
      <c r="B56" s="100"/>
      <c r="C56" s="78"/>
      <c r="D56" s="8" t="s">
        <v>20</v>
      </c>
      <c r="E56" s="8">
        <v>7</v>
      </c>
      <c r="F56" s="16">
        <v>16</v>
      </c>
      <c r="G56" s="8"/>
      <c r="H56" s="16">
        <v>0.04</v>
      </c>
      <c r="I56" s="8">
        <v>0.03</v>
      </c>
      <c r="J56" s="8"/>
      <c r="K56" s="8">
        <v>0.64</v>
      </c>
      <c r="L56" s="8"/>
      <c r="M56" s="8"/>
      <c r="N56" s="8"/>
      <c r="O56" s="78"/>
      <c r="P56" s="143"/>
      <c r="Q56" s="78"/>
      <c r="R56" s="78"/>
    </row>
    <row r="57" spans="1:18" ht="15">
      <c r="A57" s="78"/>
      <c r="B57" s="100"/>
      <c r="C57" s="78"/>
      <c r="D57" s="8" t="s">
        <v>20</v>
      </c>
      <c r="E57" s="8">
        <v>7</v>
      </c>
      <c r="F57" s="16"/>
      <c r="G57" s="8">
        <v>18</v>
      </c>
      <c r="H57" s="16">
        <v>0.04</v>
      </c>
      <c r="I57" s="8">
        <v>0.03</v>
      </c>
      <c r="J57" s="8"/>
      <c r="K57" s="8">
        <v>0.54</v>
      </c>
      <c r="L57" s="8"/>
      <c r="M57" s="8"/>
      <c r="N57" s="8"/>
      <c r="O57" s="78"/>
      <c r="P57" s="143"/>
      <c r="Q57" s="78"/>
      <c r="R57" s="78"/>
    </row>
    <row r="58" spans="1:18" ht="15.75" thickBot="1">
      <c r="A58" s="77"/>
      <c r="B58" s="99"/>
      <c r="C58" s="77"/>
      <c r="D58" s="30" t="s">
        <v>20</v>
      </c>
      <c r="E58" s="30">
        <v>7</v>
      </c>
      <c r="F58" s="31"/>
      <c r="G58" s="30">
        <v>18</v>
      </c>
      <c r="H58" s="31">
        <v>0.04</v>
      </c>
      <c r="I58" s="30">
        <v>0.03</v>
      </c>
      <c r="J58" s="30"/>
      <c r="K58" s="30">
        <v>0.54</v>
      </c>
      <c r="L58" s="30"/>
      <c r="M58" s="30"/>
      <c r="N58" s="30"/>
      <c r="O58" s="77"/>
      <c r="P58" s="144"/>
      <c r="Q58" s="77"/>
      <c r="R58" s="77"/>
    </row>
    <row r="59" spans="1:18" ht="30.75" thickBot="1">
      <c r="A59" s="33" t="s">
        <v>47</v>
      </c>
      <c r="B59" s="44" t="s">
        <v>48</v>
      </c>
      <c r="C59" s="33"/>
      <c r="D59" s="33" t="s">
        <v>16</v>
      </c>
      <c r="E59" s="33">
        <v>6</v>
      </c>
      <c r="F59" s="34"/>
      <c r="G59" s="33">
        <v>18</v>
      </c>
      <c r="H59" s="34">
        <v>0.03</v>
      </c>
      <c r="I59" s="33">
        <v>0.02</v>
      </c>
      <c r="J59" s="33"/>
      <c r="K59" s="33">
        <v>0.36</v>
      </c>
      <c r="L59" s="33"/>
      <c r="M59" s="33"/>
      <c r="N59" s="33"/>
      <c r="O59" s="33">
        <v>0.36</v>
      </c>
      <c r="P59" s="33"/>
      <c r="Q59" s="33">
        <v>6</v>
      </c>
      <c r="R59" s="33">
        <v>10</v>
      </c>
    </row>
    <row r="60" spans="1:18" ht="15.75" thickBot="1">
      <c r="A60" s="50"/>
      <c r="B60" s="64" t="s">
        <v>26</v>
      </c>
      <c r="C60" s="45"/>
      <c r="D60" s="52" t="s">
        <v>89</v>
      </c>
      <c r="E60" s="52"/>
      <c r="F60" s="53">
        <f>SUM(F44:F59)</f>
        <v>167</v>
      </c>
      <c r="G60" s="54">
        <f>SUM(G44:G59)</f>
        <v>90</v>
      </c>
      <c r="H60" s="63"/>
      <c r="I60" s="45"/>
      <c r="J60" s="45"/>
      <c r="K60" s="45"/>
      <c r="L60" s="45"/>
      <c r="M60" s="45"/>
      <c r="N60" s="45"/>
      <c r="O60" s="52">
        <f>O59+O54+O50+O46+O45+O44</f>
        <v>9.360000000000001</v>
      </c>
      <c r="P60" s="34"/>
      <c r="Q60" s="45"/>
      <c r="R60" s="45"/>
    </row>
    <row r="61" spans="1:18" s="4" customFormat="1" ht="26.25" customHeight="1">
      <c r="A61" s="103" t="s">
        <v>0</v>
      </c>
      <c r="B61" s="103" t="s">
        <v>14</v>
      </c>
      <c r="C61" s="103" t="s">
        <v>1</v>
      </c>
      <c r="D61" s="103" t="s">
        <v>2</v>
      </c>
      <c r="E61" s="103" t="s">
        <v>18</v>
      </c>
      <c r="F61" s="103" t="s">
        <v>77</v>
      </c>
      <c r="G61" s="103" t="s">
        <v>78</v>
      </c>
      <c r="H61" s="132" t="s">
        <v>3</v>
      </c>
      <c r="I61" s="133"/>
      <c r="J61" s="133"/>
      <c r="K61" s="134"/>
      <c r="L61" s="125" t="s">
        <v>4</v>
      </c>
      <c r="M61" s="126"/>
      <c r="N61" s="127"/>
      <c r="O61" s="122" t="s">
        <v>81</v>
      </c>
      <c r="P61" s="103" t="s">
        <v>5</v>
      </c>
      <c r="Q61" s="103" t="s">
        <v>6</v>
      </c>
      <c r="R61" s="103" t="s">
        <v>7</v>
      </c>
    </row>
    <row r="62" spans="1:18" ht="90" customHeight="1">
      <c r="A62" s="104"/>
      <c r="B62" s="105"/>
      <c r="C62" s="104"/>
      <c r="D62" s="104"/>
      <c r="E62" s="104"/>
      <c r="F62" s="104"/>
      <c r="G62" s="104"/>
      <c r="H62" s="25" t="s">
        <v>79</v>
      </c>
      <c r="I62" s="25" t="s">
        <v>80</v>
      </c>
      <c r="J62" s="25" t="s">
        <v>8</v>
      </c>
      <c r="K62" s="26" t="s">
        <v>83</v>
      </c>
      <c r="L62" s="26" t="s">
        <v>9</v>
      </c>
      <c r="M62" s="26" t="s">
        <v>10</v>
      </c>
      <c r="N62" s="26" t="s">
        <v>87</v>
      </c>
      <c r="O62" s="123"/>
      <c r="P62" s="104"/>
      <c r="Q62" s="104"/>
      <c r="R62" s="104"/>
    </row>
    <row r="63" spans="1:18" s="4" customFormat="1" ht="15">
      <c r="A63" s="22">
        <v>1</v>
      </c>
      <c r="B63" s="23">
        <v>2</v>
      </c>
      <c r="C63" s="22">
        <v>3</v>
      </c>
      <c r="D63" s="22">
        <v>4</v>
      </c>
      <c r="E63" s="22">
        <v>5</v>
      </c>
      <c r="F63" s="22">
        <v>6</v>
      </c>
      <c r="G63" s="22">
        <v>7</v>
      </c>
      <c r="H63" s="22">
        <v>8</v>
      </c>
      <c r="I63" s="22">
        <v>9</v>
      </c>
      <c r="J63" s="22">
        <v>10</v>
      </c>
      <c r="K63" s="24">
        <v>11</v>
      </c>
      <c r="L63" s="24">
        <v>12</v>
      </c>
      <c r="M63" s="24">
        <v>13</v>
      </c>
      <c r="N63" s="24">
        <v>14</v>
      </c>
      <c r="O63" s="24">
        <v>15</v>
      </c>
      <c r="P63" s="22">
        <v>16</v>
      </c>
      <c r="Q63" s="22">
        <v>17</v>
      </c>
      <c r="R63" s="22">
        <v>18</v>
      </c>
    </row>
    <row r="64" spans="1:18" ht="15.75" thickBot="1">
      <c r="A64" s="107" t="s">
        <v>27</v>
      </c>
      <c r="B64" s="108"/>
      <c r="C64" s="87" t="s">
        <v>49</v>
      </c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90"/>
    </row>
    <row r="65" spans="1:18" ht="24" customHeight="1">
      <c r="A65" s="76" t="s">
        <v>15</v>
      </c>
      <c r="B65" s="98" t="s">
        <v>50</v>
      </c>
      <c r="C65" s="76"/>
      <c r="D65" s="6" t="s">
        <v>16</v>
      </c>
      <c r="E65" s="6">
        <v>6</v>
      </c>
      <c r="F65" s="27">
        <v>15</v>
      </c>
      <c r="G65" s="6">
        <v>10</v>
      </c>
      <c r="H65" s="27">
        <v>0.03</v>
      </c>
      <c r="I65" s="6">
        <v>0.02</v>
      </c>
      <c r="J65" s="6"/>
      <c r="K65" s="6">
        <v>0.65</v>
      </c>
      <c r="L65" s="6"/>
      <c r="M65" s="6"/>
      <c r="N65" s="6"/>
      <c r="O65" s="76">
        <v>1.45</v>
      </c>
      <c r="P65" s="76"/>
      <c r="Q65" s="76">
        <v>15</v>
      </c>
      <c r="R65" s="76">
        <v>20</v>
      </c>
    </row>
    <row r="66" spans="1:18" ht="19.5" customHeight="1" thickBot="1">
      <c r="A66" s="77"/>
      <c r="B66" s="99"/>
      <c r="C66" s="77"/>
      <c r="D66" s="30" t="s">
        <v>93</v>
      </c>
      <c r="E66" s="30">
        <v>9</v>
      </c>
      <c r="F66" s="31"/>
      <c r="G66" s="30">
        <v>20</v>
      </c>
      <c r="H66" s="31">
        <v>0.05</v>
      </c>
      <c r="I66" s="30">
        <v>0.04</v>
      </c>
      <c r="J66" s="30"/>
      <c r="K66" s="43">
        <v>0.8</v>
      </c>
      <c r="L66" s="30"/>
      <c r="M66" s="30"/>
      <c r="N66" s="30"/>
      <c r="O66" s="77"/>
      <c r="P66" s="77"/>
      <c r="Q66" s="77"/>
      <c r="R66" s="77"/>
    </row>
    <row r="67" spans="1:18" ht="30.75" thickBot="1">
      <c r="A67" s="33" t="s">
        <v>19</v>
      </c>
      <c r="B67" s="44" t="s">
        <v>51</v>
      </c>
      <c r="C67" s="45"/>
      <c r="D67" s="33" t="s">
        <v>92</v>
      </c>
      <c r="E67" s="33">
        <v>9</v>
      </c>
      <c r="F67" s="34">
        <v>12</v>
      </c>
      <c r="G67" s="33">
        <v>6</v>
      </c>
      <c r="H67" s="34">
        <v>0.05</v>
      </c>
      <c r="I67" s="33">
        <v>0.04</v>
      </c>
      <c r="J67" s="33"/>
      <c r="K67" s="33">
        <v>0.84</v>
      </c>
      <c r="L67" s="33"/>
      <c r="M67" s="33"/>
      <c r="N67" s="33"/>
      <c r="O67" s="33">
        <v>0.84</v>
      </c>
      <c r="P67" s="33"/>
      <c r="Q67" s="33">
        <v>9</v>
      </c>
      <c r="R67" s="33">
        <v>10</v>
      </c>
    </row>
    <row r="68" spans="1:18" ht="23.25" customHeight="1">
      <c r="A68" s="76" t="s">
        <v>42</v>
      </c>
      <c r="B68" s="98" t="s">
        <v>52</v>
      </c>
      <c r="C68" s="76"/>
      <c r="D68" s="6" t="s">
        <v>23</v>
      </c>
      <c r="E68" s="6">
        <v>7</v>
      </c>
      <c r="F68" s="27">
        <v>15</v>
      </c>
      <c r="G68" s="6"/>
      <c r="H68" s="27">
        <v>0.04</v>
      </c>
      <c r="I68" s="6">
        <v>0.03</v>
      </c>
      <c r="J68" s="6"/>
      <c r="K68" s="28">
        <v>0.6</v>
      </c>
      <c r="L68" s="6"/>
      <c r="M68" s="6"/>
      <c r="N68" s="6"/>
      <c r="O68" s="76">
        <v>2.04</v>
      </c>
      <c r="P68" s="76"/>
      <c r="Q68" s="78">
        <v>26</v>
      </c>
      <c r="R68" s="76">
        <v>30</v>
      </c>
    </row>
    <row r="69" spans="1:18" ht="18" customHeight="1">
      <c r="A69" s="78"/>
      <c r="B69" s="100"/>
      <c r="C69" s="78"/>
      <c r="D69" s="8" t="s">
        <v>23</v>
      </c>
      <c r="E69" s="8">
        <v>7</v>
      </c>
      <c r="F69" s="16">
        <v>15</v>
      </c>
      <c r="G69" s="8"/>
      <c r="H69" s="16">
        <v>0.04</v>
      </c>
      <c r="I69" s="8">
        <v>0.03</v>
      </c>
      <c r="J69" s="8"/>
      <c r="K69" s="17">
        <v>0.6</v>
      </c>
      <c r="L69" s="8"/>
      <c r="M69" s="8"/>
      <c r="N69" s="8"/>
      <c r="O69" s="78"/>
      <c r="P69" s="78"/>
      <c r="Q69" s="78"/>
      <c r="R69" s="78"/>
    </row>
    <row r="70" spans="1:18" ht="15.75" thickBot="1">
      <c r="A70" s="77"/>
      <c r="B70" s="99"/>
      <c r="C70" s="77"/>
      <c r="D70" s="30" t="s">
        <v>94</v>
      </c>
      <c r="E70" s="30">
        <v>12</v>
      </c>
      <c r="F70" s="31">
        <v>12</v>
      </c>
      <c r="G70" s="30"/>
      <c r="H70" s="31">
        <v>0.07</v>
      </c>
      <c r="I70" s="30">
        <v>0.06</v>
      </c>
      <c r="J70" s="30"/>
      <c r="K70" s="30">
        <v>0.84</v>
      </c>
      <c r="L70" s="30"/>
      <c r="M70" s="30"/>
      <c r="N70" s="30"/>
      <c r="O70" s="77"/>
      <c r="P70" s="77"/>
      <c r="Q70" s="145"/>
      <c r="R70" s="77"/>
    </row>
    <row r="71" spans="1:18" ht="23.25" customHeight="1" thickBot="1">
      <c r="A71" s="76" t="s">
        <v>22</v>
      </c>
      <c r="B71" s="98" t="s">
        <v>53</v>
      </c>
      <c r="C71" s="76"/>
      <c r="D71" s="33" t="s">
        <v>16</v>
      </c>
      <c r="E71" s="6">
        <v>6</v>
      </c>
      <c r="F71" s="27">
        <v>13</v>
      </c>
      <c r="G71" s="6">
        <v>7</v>
      </c>
      <c r="H71" s="27">
        <v>0.03</v>
      </c>
      <c r="I71" s="6">
        <v>0.02</v>
      </c>
      <c r="J71" s="6"/>
      <c r="K71" s="6">
        <v>0.53</v>
      </c>
      <c r="L71" s="6"/>
      <c r="M71" s="6"/>
      <c r="N71" s="6"/>
      <c r="O71" s="76">
        <v>1.73</v>
      </c>
      <c r="P71" s="76"/>
      <c r="Q71" s="106">
        <v>19</v>
      </c>
      <c r="R71" s="76">
        <v>20</v>
      </c>
    </row>
    <row r="72" spans="1:18" ht="21" customHeight="1">
      <c r="A72" s="78"/>
      <c r="B72" s="100"/>
      <c r="C72" s="78"/>
      <c r="D72" s="6" t="s">
        <v>16</v>
      </c>
      <c r="E72" s="8">
        <v>6</v>
      </c>
      <c r="F72" s="16"/>
      <c r="G72" s="8">
        <v>20</v>
      </c>
      <c r="H72" s="16">
        <v>0.03</v>
      </c>
      <c r="I72" s="8">
        <v>0.02</v>
      </c>
      <c r="J72" s="8"/>
      <c r="K72" s="17">
        <v>0.4</v>
      </c>
      <c r="L72" s="8"/>
      <c r="M72" s="8"/>
      <c r="N72" s="8"/>
      <c r="O72" s="78"/>
      <c r="P72" s="78"/>
      <c r="Q72" s="78"/>
      <c r="R72" s="78"/>
    </row>
    <row r="73" spans="1:18" ht="21" customHeight="1" thickBot="1">
      <c r="A73" s="77"/>
      <c r="B73" s="99"/>
      <c r="C73" s="77"/>
      <c r="D73" s="30" t="s">
        <v>23</v>
      </c>
      <c r="E73" s="30">
        <v>7</v>
      </c>
      <c r="F73" s="31">
        <v>20</v>
      </c>
      <c r="G73" s="30"/>
      <c r="H73" s="31">
        <v>0.04</v>
      </c>
      <c r="I73" s="30">
        <v>0.03</v>
      </c>
      <c r="J73" s="30"/>
      <c r="K73" s="30">
        <v>0.8</v>
      </c>
      <c r="L73" s="30"/>
      <c r="M73" s="30"/>
      <c r="N73" s="30"/>
      <c r="O73" s="77"/>
      <c r="P73" s="77"/>
      <c r="Q73" s="77"/>
      <c r="R73" s="77"/>
    </row>
    <row r="74" spans="1:18" ht="19.5" customHeight="1">
      <c r="A74" s="76" t="s">
        <v>24</v>
      </c>
      <c r="B74" s="98" t="s">
        <v>54</v>
      </c>
      <c r="C74" s="76"/>
      <c r="D74" s="6" t="s">
        <v>20</v>
      </c>
      <c r="E74" s="6">
        <v>7</v>
      </c>
      <c r="F74" s="27">
        <v>20</v>
      </c>
      <c r="G74" s="6"/>
      <c r="H74" s="27">
        <v>0.04</v>
      </c>
      <c r="I74" s="6">
        <v>0.03</v>
      </c>
      <c r="J74" s="6"/>
      <c r="K74" s="6">
        <v>0.8</v>
      </c>
      <c r="L74" s="6"/>
      <c r="M74" s="6"/>
      <c r="N74" s="6"/>
      <c r="O74" s="146">
        <v>2.06</v>
      </c>
      <c r="P74" s="76"/>
      <c r="Q74" s="76">
        <v>16</v>
      </c>
      <c r="R74" s="76">
        <v>20</v>
      </c>
    </row>
    <row r="75" spans="1:18" ht="18.75" customHeight="1" thickBot="1">
      <c r="A75" s="77"/>
      <c r="B75" s="99"/>
      <c r="C75" s="77"/>
      <c r="D75" s="30" t="s">
        <v>92</v>
      </c>
      <c r="E75" s="30">
        <v>9</v>
      </c>
      <c r="F75" s="31">
        <v>18</v>
      </c>
      <c r="G75" s="30"/>
      <c r="H75" s="31">
        <v>0.05</v>
      </c>
      <c r="I75" s="30">
        <v>0.04</v>
      </c>
      <c r="J75" s="30"/>
      <c r="K75" s="30">
        <v>1.26</v>
      </c>
      <c r="L75" s="30"/>
      <c r="M75" s="30"/>
      <c r="N75" s="30"/>
      <c r="O75" s="147"/>
      <c r="P75" s="77"/>
      <c r="Q75" s="77"/>
      <c r="R75" s="77"/>
    </row>
    <row r="76" spans="1:18" ht="15">
      <c r="A76" s="76" t="s">
        <v>47</v>
      </c>
      <c r="B76" s="98" t="s">
        <v>55</v>
      </c>
      <c r="C76" s="74"/>
      <c r="D76" s="6" t="s">
        <v>56</v>
      </c>
      <c r="E76" s="6">
        <v>6</v>
      </c>
      <c r="F76" s="27"/>
      <c r="G76" s="6"/>
      <c r="H76" s="27"/>
      <c r="I76" s="6"/>
      <c r="J76" s="6">
        <v>15</v>
      </c>
      <c r="K76" s="6"/>
      <c r="L76" s="6">
        <v>24</v>
      </c>
      <c r="M76" s="6">
        <v>0.01</v>
      </c>
      <c r="N76" s="6">
        <v>0.24</v>
      </c>
      <c r="O76" s="76">
        <v>0.72</v>
      </c>
      <c r="P76" s="76"/>
      <c r="Q76" s="76">
        <v>18</v>
      </c>
      <c r="R76" s="76">
        <v>20</v>
      </c>
    </row>
    <row r="77" spans="1:18" ht="15">
      <c r="A77" s="78"/>
      <c r="B77" s="100"/>
      <c r="C77" s="79"/>
      <c r="D77" s="8" t="s">
        <v>56</v>
      </c>
      <c r="E77" s="8">
        <v>6</v>
      </c>
      <c r="F77" s="16"/>
      <c r="G77" s="8"/>
      <c r="H77" s="16"/>
      <c r="I77" s="8"/>
      <c r="J77" s="8">
        <v>15</v>
      </c>
      <c r="K77" s="8"/>
      <c r="L77" s="8">
        <v>24</v>
      </c>
      <c r="M77" s="8">
        <v>0.01</v>
      </c>
      <c r="N77" s="8">
        <v>0.24</v>
      </c>
      <c r="O77" s="78"/>
      <c r="P77" s="78"/>
      <c r="Q77" s="78"/>
      <c r="R77" s="78"/>
    </row>
    <row r="78" spans="1:18" ht="15.75" thickBot="1">
      <c r="A78" s="77"/>
      <c r="B78" s="99"/>
      <c r="C78" s="75"/>
      <c r="D78" s="30" t="s">
        <v>56</v>
      </c>
      <c r="E78" s="30">
        <v>6</v>
      </c>
      <c r="F78" s="31"/>
      <c r="G78" s="30"/>
      <c r="H78" s="31"/>
      <c r="I78" s="30"/>
      <c r="J78" s="30">
        <v>15</v>
      </c>
      <c r="K78" s="30"/>
      <c r="L78" s="30">
        <v>24</v>
      </c>
      <c r="M78" s="30">
        <v>0.01</v>
      </c>
      <c r="N78" s="30">
        <v>0.24</v>
      </c>
      <c r="O78" s="77"/>
      <c r="P78" s="77"/>
      <c r="Q78" s="77"/>
      <c r="R78" s="77"/>
    </row>
    <row r="79" spans="1:18" ht="21.75" customHeight="1">
      <c r="A79" s="76" t="s">
        <v>57</v>
      </c>
      <c r="B79" s="98" t="s">
        <v>58</v>
      </c>
      <c r="C79" s="74"/>
      <c r="D79" s="18" t="s">
        <v>91</v>
      </c>
      <c r="E79" s="6">
        <v>12</v>
      </c>
      <c r="F79" s="27">
        <v>14</v>
      </c>
      <c r="G79" s="6"/>
      <c r="H79" s="27">
        <v>0.07</v>
      </c>
      <c r="I79" s="6">
        <v>0.06</v>
      </c>
      <c r="J79" s="6"/>
      <c r="K79" s="6">
        <v>0.98</v>
      </c>
      <c r="L79" s="6"/>
      <c r="M79" s="6"/>
      <c r="N79" s="6"/>
      <c r="O79" s="76">
        <v>1.82</v>
      </c>
      <c r="P79" s="76"/>
      <c r="Q79" s="76">
        <v>24</v>
      </c>
      <c r="R79" s="76">
        <v>30</v>
      </c>
    </row>
    <row r="80" spans="1:18" ht="24.75" customHeight="1" thickBot="1">
      <c r="A80" s="77"/>
      <c r="B80" s="99"/>
      <c r="C80" s="75"/>
      <c r="D80" s="65" t="s">
        <v>95</v>
      </c>
      <c r="E80" s="30">
        <v>12</v>
      </c>
      <c r="F80" s="31">
        <v>12</v>
      </c>
      <c r="G80" s="30"/>
      <c r="H80" s="31">
        <v>0.07</v>
      </c>
      <c r="I80" s="30">
        <v>0.06</v>
      </c>
      <c r="J80" s="30"/>
      <c r="K80" s="30">
        <v>0.84</v>
      </c>
      <c r="L80" s="30"/>
      <c r="M80" s="30"/>
      <c r="N80" s="30"/>
      <c r="O80" s="77"/>
      <c r="P80" s="77"/>
      <c r="Q80" s="77"/>
      <c r="R80" s="77"/>
    </row>
    <row r="81" spans="1:18" ht="15.75" thickBot="1">
      <c r="A81" s="50"/>
      <c r="B81" s="67" t="s">
        <v>26</v>
      </c>
      <c r="C81" s="50"/>
      <c r="D81" s="69" t="s">
        <v>89</v>
      </c>
      <c r="E81" s="54"/>
      <c r="F81" s="53">
        <f>SUM(F65:F80)</f>
        <v>166</v>
      </c>
      <c r="G81" s="54">
        <f>SUM(G65:G80)</f>
        <v>63</v>
      </c>
      <c r="H81" s="53"/>
      <c r="I81" s="54"/>
      <c r="J81" s="54">
        <v>45</v>
      </c>
      <c r="K81" s="33"/>
      <c r="L81" s="33"/>
      <c r="M81" s="33"/>
      <c r="N81" s="54">
        <f>SUM(N76:N80)</f>
        <v>0.72</v>
      </c>
      <c r="O81" s="68">
        <f>SUM(O65:O80)</f>
        <v>10.660000000000002</v>
      </c>
      <c r="P81" s="6"/>
      <c r="Q81" s="33"/>
      <c r="R81" s="33"/>
    </row>
    <row r="82" spans="1:18" ht="21.75" customHeight="1">
      <c r="A82" s="103" t="s">
        <v>0</v>
      </c>
      <c r="B82" s="103" t="s">
        <v>14</v>
      </c>
      <c r="C82" s="103" t="s">
        <v>1</v>
      </c>
      <c r="D82" s="103" t="s">
        <v>2</v>
      </c>
      <c r="E82" s="103" t="s">
        <v>18</v>
      </c>
      <c r="F82" s="103" t="s">
        <v>77</v>
      </c>
      <c r="G82" s="103" t="s">
        <v>78</v>
      </c>
      <c r="H82" s="138" t="s">
        <v>3</v>
      </c>
      <c r="I82" s="139"/>
      <c r="J82" s="139"/>
      <c r="K82" s="140"/>
      <c r="L82" s="125" t="s">
        <v>4</v>
      </c>
      <c r="M82" s="126"/>
      <c r="N82" s="127"/>
      <c r="O82" s="122" t="s">
        <v>81</v>
      </c>
      <c r="P82" s="141" t="s">
        <v>5</v>
      </c>
      <c r="Q82" s="103" t="s">
        <v>6</v>
      </c>
      <c r="R82" s="103" t="s">
        <v>7</v>
      </c>
    </row>
    <row r="83" spans="1:18" ht="84">
      <c r="A83" s="104"/>
      <c r="B83" s="104"/>
      <c r="C83" s="104"/>
      <c r="D83" s="104"/>
      <c r="E83" s="104"/>
      <c r="F83" s="104"/>
      <c r="G83" s="104"/>
      <c r="H83" s="25" t="s">
        <v>79</v>
      </c>
      <c r="I83" s="25" t="s">
        <v>80</v>
      </c>
      <c r="J83" s="25" t="s">
        <v>8</v>
      </c>
      <c r="K83" s="26" t="s">
        <v>83</v>
      </c>
      <c r="L83" s="26" t="s">
        <v>9</v>
      </c>
      <c r="M83" s="26" t="s">
        <v>10</v>
      </c>
      <c r="N83" s="26" t="s">
        <v>87</v>
      </c>
      <c r="O83" s="123"/>
      <c r="P83" s="104"/>
      <c r="Q83" s="104"/>
      <c r="R83" s="104"/>
    </row>
    <row r="84" spans="1:18" s="4" customFormat="1" ht="15">
      <c r="A84" s="22">
        <v>1</v>
      </c>
      <c r="B84" s="23">
        <v>2</v>
      </c>
      <c r="C84" s="22">
        <v>3</v>
      </c>
      <c r="D84" s="22">
        <v>4</v>
      </c>
      <c r="E84" s="22">
        <v>5</v>
      </c>
      <c r="F84" s="22">
        <v>6</v>
      </c>
      <c r="G84" s="22">
        <v>7</v>
      </c>
      <c r="H84" s="22">
        <v>8</v>
      </c>
      <c r="I84" s="22">
        <v>9</v>
      </c>
      <c r="J84" s="22">
        <v>10</v>
      </c>
      <c r="K84" s="24">
        <v>11</v>
      </c>
      <c r="L84" s="24">
        <v>12</v>
      </c>
      <c r="M84" s="24">
        <v>13</v>
      </c>
      <c r="N84" s="24">
        <v>14</v>
      </c>
      <c r="O84" s="24">
        <v>15</v>
      </c>
      <c r="P84" s="22">
        <v>16</v>
      </c>
      <c r="Q84" s="22">
        <v>17</v>
      </c>
      <c r="R84" s="22">
        <v>18</v>
      </c>
    </row>
    <row r="85" spans="1:18" ht="15.75" thickBot="1">
      <c r="A85" s="101" t="s">
        <v>13</v>
      </c>
      <c r="B85" s="102"/>
      <c r="C85" s="87" t="s">
        <v>59</v>
      </c>
      <c r="D85" s="88"/>
      <c r="E85" s="88"/>
      <c r="F85" s="88"/>
      <c r="G85" s="88"/>
      <c r="H85" s="88"/>
      <c r="I85" s="88"/>
      <c r="J85" s="88"/>
      <c r="K85" s="89"/>
      <c r="L85" s="88"/>
      <c r="M85" s="88"/>
      <c r="N85" s="88"/>
      <c r="O85" s="88"/>
      <c r="P85" s="88"/>
      <c r="Q85" s="88"/>
      <c r="R85" s="90"/>
    </row>
    <row r="86" spans="1:18" ht="15">
      <c r="A86" s="78" t="s">
        <v>30</v>
      </c>
      <c r="B86" s="83" t="s">
        <v>60</v>
      </c>
      <c r="C86" s="79"/>
      <c r="D86" s="6" t="s">
        <v>56</v>
      </c>
      <c r="E86" s="6">
        <v>6</v>
      </c>
      <c r="F86" s="27"/>
      <c r="G86" s="6"/>
      <c r="H86" s="27"/>
      <c r="I86" s="6"/>
      <c r="J86" s="6">
        <v>15</v>
      </c>
      <c r="K86" s="29"/>
      <c r="L86" s="6">
        <v>24</v>
      </c>
      <c r="M86" s="6">
        <v>0.01</v>
      </c>
      <c r="N86" s="6">
        <v>0.24</v>
      </c>
      <c r="O86" s="76">
        <v>1.75</v>
      </c>
      <c r="P86" s="76"/>
      <c r="Q86" s="76">
        <v>32</v>
      </c>
      <c r="R86" s="76">
        <v>40</v>
      </c>
    </row>
    <row r="87" spans="1:18" ht="15">
      <c r="A87" s="78"/>
      <c r="B87" s="83"/>
      <c r="C87" s="79"/>
      <c r="D87" s="8" t="s">
        <v>20</v>
      </c>
      <c r="E87" s="8">
        <v>9</v>
      </c>
      <c r="F87" s="16">
        <v>13</v>
      </c>
      <c r="G87" s="8"/>
      <c r="H87" s="16">
        <v>0.04</v>
      </c>
      <c r="I87" s="8">
        <v>0.03</v>
      </c>
      <c r="J87" s="8"/>
      <c r="K87" s="8">
        <v>0.52</v>
      </c>
      <c r="L87" s="8"/>
      <c r="M87" s="8"/>
      <c r="N87" s="8"/>
      <c r="O87" s="78"/>
      <c r="P87" s="78"/>
      <c r="Q87" s="78"/>
      <c r="R87" s="78"/>
    </row>
    <row r="88" spans="1:18" ht="15.75" thickBot="1">
      <c r="A88" s="78"/>
      <c r="B88" s="83"/>
      <c r="C88" s="75"/>
      <c r="D88" s="30" t="s">
        <v>20</v>
      </c>
      <c r="E88" s="30">
        <v>9</v>
      </c>
      <c r="F88" s="31">
        <v>8</v>
      </c>
      <c r="G88" s="30">
        <v>7</v>
      </c>
      <c r="H88" s="31">
        <v>0.04</v>
      </c>
      <c r="I88" s="30">
        <v>0.03</v>
      </c>
      <c r="J88" s="30"/>
      <c r="K88" s="30">
        <v>0.53</v>
      </c>
      <c r="L88" s="30"/>
      <c r="M88" s="30"/>
      <c r="N88" s="30"/>
      <c r="O88" s="78"/>
      <c r="P88" s="78"/>
      <c r="Q88" s="78"/>
      <c r="R88" s="78"/>
    </row>
    <row r="89" spans="1:18" ht="35.25" thickBot="1">
      <c r="A89" s="77"/>
      <c r="B89" s="84"/>
      <c r="C89" s="32" t="s">
        <v>97</v>
      </c>
      <c r="D89" s="33" t="s">
        <v>91</v>
      </c>
      <c r="E89" s="33">
        <v>8</v>
      </c>
      <c r="F89" s="34">
        <v>6</v>
      </c>
      <c r="G89" s="33">
        <v>1</v>
      </c>
      <c r="H89" s="34">
        <v>0.14</v>
      </c>
      <c r="I89" s="33">
        <v>0.08</v>
      </c>
      <c r="J89" s="33"/>
      <c r="K89" s="33">
        <v>0.46</v>
      </c>
      <c r="L89" s="33"/>
      <c r="M89" s="33"/>
      <c r="N89" s="33"/>
      <c r="O89" s="77"/>
      <c r="P89" s="77"/>
      <c r="Q89" s="77"/>
      <c r="R89" s="77"/>
    </row>
    <row r="90" spans="1:18" ht="15">
      <c r="A90" s="76" t="s">
        <v>19</v>
      </c>
      <c r="B90" s="82" t="s">
        <v>61</v>
      </c>
      <c r="C90" s="79"/>
      <c r="D90" s="6" t="s">
        <v>90</v>
      </c>
      <c r="E90" s="6">
        <v>6</v>
      </c>
      <c r="F90" s="27"/>
      <c r="G90" s="6"/>
      <c r="H90" s="27"/>
      <c r="I90" s="6"/>
      <c r="J90" s="6">
        <v>15</v>
      </c>
      <c r="K90" s="6"/>
      <c r="L90" s="6">
        <v>24</v>
      </c>
      <c r="M90" s="6">
        <v>0.01</v>
      </c>
      <c r="N90" s="6">
        <v>0.24</v>
      </c>
      <c r="O90" s="76">
        <v>1.94</v>
      </c>
      <c r="P90" s="76"/>
      <c r="Q90" s="76">
        <v>35.5</v>
      </c>
      <c r="R90" s="76">
        <v>40</v>
      </c>
    </row>
    <row r="91" spans="1:18" ht="13.5" customHeight="1" thickBot="1">
      <c r="A91" s="78"/>
      <c r="B91" s="83"/>
      <c r="C91" s="75"/>
      <c r="D91" s="30" t="s">
        <v>91</v>
      </c>
      <c r="E91" s="30">
        <v>16</v>
      </c>
      <c r="F91" s="31">
        <v>6</v>
      </c>
      <c r="G91" s="30">
        <v>1</v>
      </c>
      <c r="H91" s="31">
        <v>0.14</v>
      </c>
      <c r="I91" s="30">
        <v>0.08</v>
      </c>
      <c r="J91" s="30"/>
      <c r="K91" s="30">
        <v>0.92</v>
      </c>
      <c r="L91" s="30"/>
      <c r="M91" s="30"/>
      <c r="N91" s="30"/>
      <c r="O91" s="78"/>
      <c r="P91" s="78"/>
      <c r="Q91" s="78"/>
      <c r="R91" s="78"/>
    </row>
    <row r="92" spans="1:18" ht="19.5" customHeight="1">
      <c r="A92" s="78"/>
      <c r="B92" s="83"/>
      <c r="C92" s="91" t="s">
        <v>98</v>
      </c>
      <c r="D92" s="6" t="s">
        <v>20</v>
      </c>
      <c r="E92" s="6">
        <v>4.5</v>
      </c>
      <c r="F92" s="27">
        <v>13</v>
      </c>
      <c r="G92" s="6"/>
      <c r="H92" s="27">
        <v>0.04</v>
      </c>
      <c r="I92" s="6">
        <v>0.03</v>
      </c>
      <c r="J92" s="6"/>
      <c r="K92" s="6">
        <v>0.26</v>
      </c>
      <c r="L92" s="6"/>
      <c r="M92" s="6"/>
      <c r="N92" s="6"/>
      <c r="O92" s="78"/>
      <c r="P92" s="78"/>
      <c r="Q92" s="78"/>
      <c r="R92" s="78"/>
    </row>
    <row r="93" spans="1:18" ht="15">
      <c r="A93" s="78"/>
      <c r="B93" s="83"/>
      <c r="C93" s="92"/>
      <c r="D93" s="8" t="s">
        <v>20</v>
      </c>
      <c r="E93" s="8">
        <v>4.5</v>
      </c>
      <c r="F93" s="16">
        <v>8</v>
      </c>
      <c r="G93" s="8">
        <v>7</v>
      </c>
      <c r="H93" s="16">
        <v>0.04</v>
      </c>
      <c r="I93" s="8">
        <v>0.03</v>
      </c>
      <c r="J93" s="8"/>
      <c r="K93" s="8">
        <v>0.26</v>
      </c>
      <c r="L93" s="8"/>
      <c r="M93" s="8"/>
      <c r="N93" s="8"/>
      <c r="O93" s="78"/>
      <c r="P93" s="78"/>
      <c r="Q93" s="78"/>
      <c r="R93" s="78"/>
    </row>
    <row r="94" spans="1:18" ht="35.25" thickBot="1">
      <c r="A94" s="77"/>
      <c r="B94" s="84"/>
      <c r="C94" s="35" t="s">
        <v>97</v>
      </c>
      <c r="D94" s="30" t="s">
        <v>20</v>
      </c>
      <c r="E94" s="30">
        <v>4.5</v>
      </c>
      <c r="F94" s="31">
        <v>8</v>
      </c>
      <c r="G94" s="30">
        <v>7</v>
      </c>
      <c r="H94" s="31">
        <v>0.04</v>
      </c>
      <c r="I94" s="30">
        <v>0.03</v>
      </c>
      <c r="J94" s="30"/>
      <c r="K94" s="30">
        <v>0.26</v>
      </c>
      <c r="L94" s="30"/>
      <c r="M94" s="30"/>
      <c r="N94" s="30"/>
      <c r="O94" s="77"/>
      <c r="P94" s="77"/>
      <c r="Q94" s="77"/>
      <c r="R94" s="77"/>
    </row>
    <row r="95" spans="1:18" ht="15">
      <c r="A95" s="76" t="s">
        <v>42</v>
      </c>
      <c r="B95" s="82" t="s">
        <v>62</v>
      </c>
      <c r="C95" s="74"/>
      <c r="D95" s="6" t="s">
        <v>56</v>
      </c>
      <c r="E95" s="6">
        <v>6</v>
      </c>
      <c r="F95" s="27"/>
      <c r="G95" s="6"/>
      <c r="H95" s="27"/>
      <c r="I95" s="6"/>
      <c r="J95" s="6">
        <v>15</v>
      </c>
      <c r="K95" s="6"/>
      <c r="L95" s="6">
        <v>24</v>
      </c>
      <c r="M95" s="6">
        <v>0.01</v>
      </c>
      <c r="N95" s="6">
        <v>0.24</v>
      </c>
      <c r="O95" s="76">
        <v>0.94</v>
      </c>
      <c r="P95" s="76"/>
      <c r="Q95" s="76">
        <v>20</v>
      </c>
      <c r="R95" s="76">
        <v>30</v>
      </c>
    </row>
    <row r="96" spans="1:18" ht="15.75" thickBot="1">
      <c r="A96" s="78"/>
      <c r="B96" s="83"/>
      <c r="C96" s="75"/>
      <c r="D96" s="30" t="s">
        <v>90</v>
      </c>
      <c r="E96" s="30">
        <v>6</v>
      </c>
      <c r="F96" s="31"/>
      <c r="G96" s="30"/>
      <c r="H96" s="31"/>
      <c r="I96" s="30"/>
      <c r="J96" s="30">
        <v>15</v>
      </c>
      <c r="K96" s="30"/>
      <c r="L96" s="30">
        <v>24</v>
      </c>
      <c r="M96" s="30">
        <v>0.01</v>
      </c>
      <c r="N96" s="30">
        <v>0.24</v>
      </c>
      <c r="O96" s="78"/>
      <c r="P96" s="78"/>
      <c r="Q96" s="78"/>
      <c r="R96" s="78"/>
    </row>
    <row r="97" spans="1:18" ht="35.25" thickBot="1">
      <c r="A97" s="77"/>
      <c r="B97" s="84"/>
      <c r="C97" s="36" t="s">
        <v>99</v>
      </c>
      <c r="D97" s="37" t="s">
        <v>91</v>
      </c>
      <c r="E97" s="37">
        <v>8</v>
      </c>
      <c r="F97" s="38">
        <v>6</v>
      </c>
      <c r="G97" s="37">
        <v>1</v>
      </c>
      <c r="H97" s="38">
        <v>0.14</v>
      </c>
      <c r="I97" s="37">
        <v>0.08</v>
      </c>
      <c r="J97" s="37"/>
      <c r="K97" s="33">
        <v>0.46</v>
      </c>
      <c r="L97" s="37"/>
      <c r="M97" s="37"/>
      <c r="N97" s="37"/>
      <c r="O97" s="77"/>
      <c r="P97" s="77"/>
      <c r="Q97" s="77"/>
      <c r="R97" s="77"/>
    </row>
    <row r="98" spans="1:18" ht="20.25" customHeight="1">
      <c r="A98" s="76" t="s">
        <v>22</v>
      </c>
      <c r="B98" s="82" t="s">
        <v>63</v>
      </c>
      <c r="C98" s="74"/>
      <c r="D98" s="6" t="s">
        <v>90</v>
      </c>
      <c r="E98" s="6">
        <v>6</v>
      </c>
      <c r="F98" s="27"/>
      <c r="G98" s="6"/>
      <c r="H98" s="27"/>
      <c r="I98" s="6"/>
      <c r="J98" s="6">
        <v>15</v>
      </c>
      <c r="K98" s="6"/>
      <c r="L98" s="6">
        <v>24</v>
      </c>
      <c r="M98" s="6">
        <v>0.01</v>
      </c>
      <c r="N98" s="6">
        <v>0.24</v>
      </c>
      <c r="O98" s="76">
        <v>1.21</v>
      </c>
      <c r="P98" s="76"/>
      <c r="Q98" s="76">
        <v>31.5</v>
      </c>
      <c r="R98" s="76">
        <v>40</v>
      </c>
    </row>
    <row r="99" spans="1:18" ht="19.5" customHeight="1">
      <c r="A99" s="78"/>
      <c r="B99" s="83"/>
      <c r="C99" s="79"/>
      <c r="D99" s="8" t="s">
        <v>16</v>
      </c>
      <c r="E99" s="8">
        <v>6</v>
      </c>
      <c r="F99" s="16"/>
      <c r="G99" s="8">
        <v>12</v>
      </c>
      <c r="H99" s="16">
        <v>0.03</v>
      </c>
      <c r="I99" s="8">
        <v>0.02</v>
      </c>
      <c r="J99" s="8"/>
      <c r="K99" s="8">
        <v>0.24</v>
      </c>
      <c r="L99" s="8"/>
      <c r="M99" s="8"/>
      <c r="N99" s="8"/>
      <c r="O99" s="78"/>
      <c r="P99" s="78"/>
      <c r="Q99" s="78"/>
      <c r="R99" s="78"/>
    </row>
    <row r="100" spans="1:18" ht="23.25" customHeight="1" thickBot="1">
      <c r="A100" s="78"/>
      <c r="B100" s="83"/>
      <c r="C100" s="75"/>
      <c r="D100" s="30" t="s">
        <v>20</v>
      </c>
      <c r="E100" s="30">
        <v>9</v>
      </c>
      <c r="F100" s="31">
        <v>2</v>
      </c>
      <c r="G100" s="30">
        <v>9</v>
      </c>
      <c r="H100" s="31">
        <v>0.04</v>
      </c>
      <c r="I100" s="30">
        <v>0.03</v>
      </c>
      <c r="J100" s="30"/>
      <c r="K100" s="30">
        <v>0.35</v>
      </c>
      <c r="L100" s="30"/>
      <c r="M100" s="30"/>
      <c r="N100" s="30"/>
      <c r="O100" s="78"/>
      <c r="P100" s="78"/>
      <c r="Q100" s="78"/>
      <c r="R100" s="78"/>
    </row>
    <row r="101" spans="1:18" ht="24.75" customHeight="1">
      <c r="A101" s="78"/>
      <c r="B101" s="83"/>
      <c r="C101" s="80" t="s">
        <v>100</v>
      </c>
      <c r="D101" s="6" t="s">
        <v>20</v>
      </c>
      <c r="E101" s="6">
        <v>4.5</v>
      </c>
      <c r="F101" s="27">
        <v>2</v>
      </c>
      <c r="G101" s="6">
        <v>9</v>
      </c>
      <c r="H101" s="27">
        <v>0.04</v>
      </c>
      <c r="I101" s="6">
        <v>0.03</v>
      </c>
      <c r="J101" s="6"/>
      <c r="K101" s="6">
        <v>0.18</v>
      </c>
      <c r="L101" s="6"/>
      <c r="M101" s="6"/>
      <c r="N101" s="6"/>
      <c r="O101" s="78"/>
      <c r="P101" s="78"/>
      <c r="Q101" s="78"/>
      <c r="R101" s="78"/>
    </row>
    <row r="102" spans="1:18" ht="23.25" customHeight="1" thickBot="1">
      <c r="A102" s="77"/>
      <c r="B102" s="84"/>
      <c r="C102" s="81"/>
      <c r="D102" s="30" t="s">
        <v>93</v>
      </c>
      <c r="E102" s="30">
        <v>6</v>
      </c>
      <c r="F102" s="31">
        <v>4</v>
      </c>
      <c r="G102" s="30">
        <v>4</v>
      </c>
      <c r="H102" s="31">
        <v>0.06</v>
      </c>
      <c r="I102" s="30">
        <v>0.04</v>
      </c>
      <c r="J102" s="30"/>
      <c r="K102" s="43">
        <v>0.2</v>
      </c>
      <c r="L102" s="30"/>
      <c r="M102" s="30"/>
      <c r="N102" s="30"/>
      <c r="O102" s="77"/>
      <c r="P102" s="77"/>
      <c r="Q102" s="77"/>
      <c r="R102" s="77"/>
    </row>
    <row r="103" spans="1:18" ht="20.25" customHeight="1">
      <c r="A103" s="76" t="s">
        <v>24</v>
      </c>
      <c r="B103" s="93" t="s">
        <v>64</v>
      </c>
      <c r="C103" s="74"/>
      <c r="D103" s="6" t="s">
        <v>20</v>
      </c>
      <c r="E103" s="6">
        <v>9</v>
      </c>
      <c r="F103" s="27">
        <v>2</v>
      </c>
      <c r="G103" s="6">
        <v>9</v>
      </c>
      <c r="H103" s="27">
        <v>0.04</v>
      </c>
      <c r="I103" s="6">
        <v>0.03</v>
      </c>
      <c r="J103" s="6"/>
      <c r="K103" s="71">
        <v>0.35</v>
      </c>
      <c r="L103" s="6"/>
      <c r="M103" s="6"/>
      <c r="N103" s="6"/>
      <c r="O103" s="76">
        <v>1.05</v>
      </c>
      <c r="P103" s="76"/>
      <c r="Q103" s="76">
        <v>28.5</v>
      </c>
      <c r="R103" s="76">
        <v>30</v>
      </c>
    </row>
    <row r="104" spans="1:18" ht="21.75" customHeight="1" thickBot="1">
      <c r="A104" s="78"/>
      <c r="B104" s="94"/>
      <c r="C104" s="75"/>
      <c r="D104" s="30" t="s">
        <v>96</v>
      </c>
      <c r="E104" s="30">
        <v>12</v>
      </c>
      <c r="F104" s="31">
        <v>4</v>
      </c>
      <c r="G104" s="30">
        <v>4</v>
      </c>
      <c r="H104" s="31">
        <v>0.06</v>
      </c>
      <c r="I104" s="30">
        <v>0.04</v>
      </c>
      <c r="J104" s="30"/>
      <c r="K104" s="72">
        <v>0.4</v>
      </c>
      <c r="L104" s="30"/>
      <c r="M104" s="30"/>
      <c r="N104" s="30"/>
      <c r="O104" s="78"/>
      <c r="P104" s="78"/>
      <c r="Q104" s="78"/>
      <c r="R104" s="78"/>
    </row>
    <row r="105" spans="1:18" ht="18.75" customHeight="1">
      <c r="A105" s="78"/>
      <c r="B105" s="94"/>
      <c r="C105" s="85" t="s">
        <v>101</v>
      </c>
      <c r="D105" s="6" t="s">
        <v>16</v>
      </c>
      <c r="E105" s="6">
        <v>3</v>
      </c>
      <c r="F105" s="27"/>
      <c r="G105" s="6">
        <v>12</v>
      </c>
      <c r="H105" s="27">
        <v>0.03</v>
      </c>
      <c r="I105" s="6">
        <v>0.02</v>
      </c>
      <c r="J105" s="6"/>
      <c r="K105" s="6">
        <v>0.12</v>
      </c>
      <c r="L105" s="6"/>
      <c r="M105" s="6"/>
      <c r="N105" s="6"/>
      <c r="O105" s="78"/>
      <c r="P105" s="78"/>
      <c r="Q105" s="78"/>
      <c r="R105" s="78"/>
    </row>
    <row r="106" spans="1:18" ht="18.75" customHeight="1" thickBot="1">
      <c r="A106" s="77"/>
      <c r="B106" s="95"/>
      <c r="C106" s="81"/>
      <c r="D106" s="30" t="s">
        <v>20</v>
      </c>
      <c r="E106" s="30">
        <v>4.5</v>
      </c>
      <c r="F106" s="31">
        <v>2</v>
      </c>
      <c r="G106" s="30">
        <v>9</v>
      </c>
      <c r="H106" s="31">
        <v>0.04</v>
      </c>
      <c r="I106" s="30">
        <v>0.03</v>
      </c>
      <c r="J106" s="30"/>
      <c r="K106" s="30">
        <v>0.18</v>
      </c>
      <c r="L106" s="30"/>
      <c r="M106" s="30"/>
      <c r="N106" s="30"/>
      <c r="O106" s="77"/>
      <c r="P106" s="77"/>
      <c r="Q106" s="77"/>
      <c r="R106" s="77"/>
    </row>
    <row r="107" spans="1:18" ht="15">
      <c r="A107" s="76" t="s">
        <v>47</v>
      </c>
      <c r="B107" s="82" t="s">
        <v>65</v>
      </c>
      <c r="C107" s="74"/>
      <c r="D107" s="6" t="s">
        <v>90</v>
      </c>
      <c r="E107" s="6">
        <v>6</v>
      </c>
      <c r="F107" s="27"/>
      <c r="G107" s="6"/>
      <c r="H107" s="27"/>
      <c r="I107" s="6"/>
      <c r="J107" s="6">
        <v>15</v>
      </c>
      <c r="K107" s="6"/>
      <c r="L107" s="6">
        <v>24</v>
      </c>
      <c r="M107" s="6">
        <v>0.01</v>
      </c>
      <c r="N107" s="6">
        <v>0.24</v>
      </c>
      <c r="O107" s="76">
        <v>1.69</v>
      </c>
      <c r="P107" s="76"/>
      <c r="Q107" s="76">
        <v>31</v>
      </c>
      <c r="R107" s="76">
        <v>40</v>
      </c>
    </row>
    <row r="108" spans="1:18" ht="15">
      <c r="A108" s="78"/>
      <c r="B108" s="83"/>
      <c r="C108" s="79"/>
      <c r="D108" s="8" t="s">
        <v>20</v>
      </c>
      <c r="E108" s="8">
        <v>9</v>
      </c>
      <c r="F108" s="16">
        <v>8</v>
      </c>
      <c r="G108" s="8">
        <v>7</v>
      </c>
      <c r="H108" s="16">
        <v>0.04</v>
      </c>
      <c r="I108" s="8">
        <v>0.03</v>
      </c>
      <c r="J108" s="8"/>
      <c r="K108" s="8">
        <v>0.53</v>
      </c>
      <c r="L108" s="8"/>
      <c r="M108" s="8"/>
      <c r="N108" s="8"/>
      <c r="O108" s="78"/>
      <c r="P108" s="78"/>
      <c r="Q108" s="78"/>
      <c r="R108" s="78"/>
    </row>
    <row r="109" spans="1:18" ht="15.75" thickBot="1">
      <c r="A109" s="77"/>
      <c r="B109" s="84"/>
      <c r="C109" s="75"/>
      <c r="D109" s="30" t="s">
        <v>91</v>
      </c>
      <c r="E109" s="30">
        <v>16</v>
      </c>
      <c r="F109" s="31">
        <v>6</v>
      </c>
      <c r="G109" s="30">
        <v>1</v>
      </c>
      <c r="H109" s="31">
        <v>0.14</v>
      </c>
      <c r="I109" s="30">
        <v>0.08</v>
      </c>
      <c r="J109" s="30"/>
      <c r="K109" s="30">
        <v>0.92</v>
      </c>
      <c r="L109" s="30"/>
      <c r="M109" s="30"/>
      <c r="N109" s="30"/>
      <c r="O109" s="77"/>
      <c r="P109" s="77"/>
      <c r="Q109" s="77"/>
      <c r="R109" s="77"/>
    </row>
    <row r="110" spans="1:18" ht="30" thickBot="1">
      <c r="A110" s="50"/>
      <c r="B110" s="70" t="s">
        <v>26</v>
      </c>
      <c r="C110" s="50"/>
      <c r="D110" s="54" t="s">
        <v>102</v>
      </c>
      <c r="E110" s="54"/>
      <c r="F110" s="53">
        <f>F109+F108+F104+F103+F100+F91+F88+F87</f>
        <v>49</v>
      </c>
      <c r="G110" s="54">
        <f>G88+G91+G99+G100+G103+G104+G108+G109</f>
        <v>50</v>
      </c>
      <c r="H110" s="34"/>
      <c r="I110" s="33"/>
      <c r="J110" s="54">
        <f>SUM(J86:J109)</f>
        <v>90</v>
      </c>
      <c r="K110" s="33"/>
      <c r="L110" s="33"/>
      <c r="M110" s="33"/>
      <c r="N110" s="54">
        <f>SUM(N86:N109)</f>
        <v>1.44</v>
      </c>
      <c r="O110" s="54">
        <f>SUM(O86:O109)</f>
        <v>8.58</v>
      </c>
      <c r="P110" s="33"/>
      <c r="Q110" s="33"/>
      <c r="R110" s="33"/>
    </row>
    <row r="111" spans="1:18" s="4" customFormat="1" ht="25.5" customHeight="1">
      <c r="A111" s="74"/>
      <c r="B111" s="96" t="s">
        <v>104</v>
      </c>
      <c r="C111" s="74"/>
      <c r="D111" s="6" t="s">
        <v>93</v>
      </c>
      <c r="E111" s="6">
        <v>10</v>
      </c>
      <c r="F111" s="27"/>
      <c r="G111" s="6">
        <v>12</v>
      </c>
      <c r="H111" s="27">
        <v>0.06</v>
      </c>
      <c r="I111" s="6">
        <v>0.04</v>
      </c>
      <c r="J111" s="6"/>
      <c r="K111" s="6">
        <v>0.48</v>
      </c>
      <c r="L111" s="6"/>
      <c r="M111" s="6"/>
      <c r="N111" s="6"/>
      <c r="O111" s="76">
        <v>1.28</v>
      </c>
      <c r="P111" s="6"/>
      <c r="Q111" s="6">
        <v>10</v>
      </c>
      <c r="R111" s="6">
        <v>20</v>
      </c>
    </row>
    <row r="112" spans="1:18" s="4" customFormat="1" ht="31.5" customHeight="1" thickBot="1">
      <c r="A112" s="75"/>
      <c r="B112" s="97"/>
      <c r="C112" s="75"/>
      <c r="D112" s="30" t="s">
        <v>91</v>
      </c>
      <c r="E112" s="30">
        <v>14</v>
      </c>
      <c r="F112" s="31"/>
      <c r="G112" s="30">
        <v>10</v>
      </c>
      <c r="H112" s="31">
        <v>0.14</v>
      </c>
      <c r="I112" s="30">
        <v>0.08</v>
      </c>
      <c r="J112" s="30"/>
      <c r="K112" s="43">
        <v>0.8</v>
      </c>
      <c r="L112" s="30"/>
      <c r="M112" s="30"/>
      <c r="N112" s="30"/>
      <c r="O112" s="77"/>
      <c r="P112" s="30"/>
      <c r="Q112" s="30">
        <v>14</v>
      </c>
      <c r="R112" s="30">
        <v>20</v>
      </c>
    </row>
    <row r="113" spans="1:18" ht="29.25">
      <c r="A113" s="39"/>
      <c r="B113" s="73" t="s">
        <v>67</v>
      </c>
      <c r="C113" s="39"/>
      <c r="D113" s="41" t="s">
        <v>103</v>
      </c>
      <c r="E113" s="6"/>
      <c r="F113" s="40">
        <f>F110+F81+F60+F39+F31+F21</f>
        <v>459</v>
      </c>
      <c r="G113" s="41">
        <f>G110+G81+G60+G39+G31+G21</f>
        <v>383</v>
      </c>
      <c r="H113" s="27"/>
      <c r="I113" s="6"/>
      <c r="J113" s="6"/>
      <c r="K113" s="6"/>
      <c r="L113" s="6"/>
      <c r="M113" s="6"/>
      <c r="N113" s="6"/>
      <c r="O113" s="66">
        <f>O110+O81+O60+O39+O31+O21</f>
        <v>38.230000000000004</v>
      </c>
      <c r="P113" s="6"/>
      <c r="Q113" s="6"/>
      <c r="R113" s="6"/>
    </row>
    <row r="114" spans="1:18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ht="15">
      <c r="A115" s="9"/>
      <c r="B115" s="10" t="s">
        <v>73</v>
      </c>
      <c r="C115" s="10"/>
      <c r="D115" s="10"/>
      <c r="E115" s="11"/>
      <c r="F115" s="11"/>
      <c r="G115" s="11"/>
      <c r="H115" s="11"/>
      <c r="I115" s="11"/>
      <c r="J115" s="11"/>
      <c r="K115" s="9"/>
      <c r="L115" s="9"/>
      <c r="M115" s="9"/>
      <c r="N115" s="12"/>
      <c r="O115" s="12"/>
      <c r="P115" s="12"/>
      <c r="Q115" s="12"/>
      <c r="R115" s="9"/>
    </row>
    <row r="116" spans="1:18" ht="15">
      <c r="A116" s="9"/>
      <c r="B116" s="86" t="s">
        <v>74</v>
      </c>
      <c r="C116" s="86"/>
      <c r="D116" s="86"/>
      <c r="E116" s="86"/>
      <c r="F116" s="11"/>
      <c r="G116" s="11"/>
      <c r="H116" s="11"/>
      <c r="I116" s="11"/>
      <c r="J116" s="11"/>
      <c r="K116" s="86"/>
      <c r="L116" s="86"/>
      <c r="M116" s="86"/>
      <c r="N116" s="12"/>
      <c r="O116" s="10"/>
      <c r="P116" s="10" t="s">
        <v>68</v>
      </c>
      <c r="Q116" s="10"/>
      <c r="R116" s="9"/>
    </row>
    <row r="117" spans="1:18" ht="15">
      <c r="A117" s="9"/>
      <c r="B117" s="14"/>
      <c r="C117" s="14"/>
      <c r="D117" s="14"/>
      <c r="E117" s="14"/>
      <c r="F117" s="14"/>
      <c r="G117" s="14"/>
      <c r="H117" s="14"/>
      <c r="I117" s="15"/>
      <c r="J117" s="14"/>
      <c r="K117" s="14"/>
      <c r="L117" s="14"/>
      <c r="M117" s="14"/>
      <c r="N117" s="9"/>
      <c r="O117" s="14"/>
      <c r="P117" s="14"/>
      <c r="Q117" s="14"/>
      <c r="R117" s="9"/>
    </row>
    <row r="118" spans="1:18" ht="15">
      <c r="A118" s="9"/>
      <c r="B118" s="11" t="s">
        <v>75</v>
      </c>
      <c r="C118" s="11"/>
      <c r="D118" s="11"/>
      <c r="E118" s="11"/>
      <c r="F118" s="11"/>
      <c r="G118" s="11"/>
      <c r="H118" s="11"/>
      <c r="I118" s="11"/>
      <c r="J118" s="11"/>
      <c r="K118" s="13"/>
      <c r="L118" s="13"/>
      <c r="M118" s="11"/>
      <c r="N118" s="12"/>
      <c r="O118" s="11"/>
      <c r="P118" s="11" t="s">
        <v>69</v>
      </c>
      <c r="Q118" s="11"/>
      <c r="R118" s="9"/>
    </row>
    <row r="119" spans="1:18" ht="15">
      <c r="A119" s="9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9"/>
      <c r="O119" s="14"/>
      <c r="P119" s="14"/>
      <c r="Q119" s="14"/>
      <c r="R119" s="9"/>
    </row>
    <row r="120" spans="1:18" ht="15">
      <c r="A120" s="9"/>
      <c r="B120" s="10" t="s">
        <v>76</v>
      </c>
      <c r="C120" s="10"/>
      <c r="D120" s="10"/>
      <c r="E120" s="10"/>
      <c r="F120" s="10"/>
      <c r="G120" s="10"/>
      <c r="H120" s="11"/>
      <c r="I120" s="11"/>
      <c r="J120" s="11"/>
      <c r="K120" s="11"/>
      <c r="L120" s="11"/>
      <c r="M120" s="11"/>
      <c r="N120" s="12"/>
      <c r="O120" s="11"/>
      <c r="P120" s="11"/>
      <c r="Q120" s="11"/>
      <c r="R120" s="9"/>
    </row>
    <row r="121" spans="1:18" ht="15">
      <c r="A121" s="9"/>
      <c r="B121" s="86" t="s">
        <v>70</v>
      </c>
      <c r="C121" s="86"/>
      <c r="D121" s="86"/>
      <c r="E121" s="86"/>
      <c r="F121" s="86"/>
      <c r="G121" s="86"/>
      <c r="H121" s="11"/>
      <c r="I121" s="11"/>
      <c r="J121" s="11"/>
      <c r="K121" s="13"/>
      <c r="L121" s="13"/>
      <c r="M121" s="11"/>
      <c r="N121" s="12"/>
      <c r="O121" s="11"/>
      <c r="P121" s="11" t="s">
        <v>71</v>
      </c>
      <c r="Q121" s="11"/>
      <c r="R121" s="9"/>
    </row>
    <row r="122" spans="1:18" ht="15">
      <c r="A122" s="9"/>
      <c r="B122" s="86" t="s">
        <v>72</v>
      </c>
      <c r="C122" s="86"/>
      <c r="D122" s="86"/>
      <c r="E122" s="86"/>
      <c r="F122" s="86"/>
      <c r="G122" s="86"/>
      <c r="H122" s="11"/>
      <c r="I122" s="11"/>
      <c r="J122" s="11"/>
      <c r="K122" s="11"/>
      <c r="L122" s="11"/>
      <c r="M122" s="11"/>
      <c r="N122" s="12"/>
      <c r="O122" s="11"/>
      <c r="P122" s="11"/>
      <c r="Q122" s="11"/>
      <c r="R122" s="9"/>
    </row>
  </sheetData>
  <sheetProtection/>
  <mergeCells count="254">
    <mergeCell ref="E82:E83"/>
    <mergeCell ref="D82:D83"/>
    <mergeCell ref="C82:C83"/>
    <mergeCell ref="B82:B83"/>
    <mergeCell ref="A82:A83"/>
    <mergeCell ref="P65:P66"/>
    <mergeCell ref="P74:P75"/>
    <mergeCell ref="P79:P80"/>
    <mergeCell ref="O65:O66"/>
    <mergeCell ref="O68:O70"/>
    <mergeCell ref="O71:O73"/>
    <mergeCell ref="O74:O75"/>
    <mergeCell ref="O79:O80"/>
    <mergeCell ref="Q74:Q75"/>
    <mergeCell ref="R74:R75"/>
    <mergeCell ref="Q79:Q80"/>
    <mergeCell ref="R79:R80"/>
    <mergeCell ref="P71:P73"/>
    <mergeCell ref="R71:R73"/>
    <mergeCell ref="P68:P70"/>
    <mergeCell ref="O76:O78"/>
    <mergeCell ref="Q76:Q78"/>
    <mergeCell ref="R76:R78"/>
    <mergeCell ref="P76:P78"/>
    <mergeCell ref="Q65:Q66"/>
    <mergeCell ref="R65:R66"/>
    <mergeCell ref="Q68:Q70"/>
    <mergeCell ref="R68:R70"/>
    <mergeCell ref="Q71:Q73"/>
    <mergeCell ref="C65:C66"/>
    <mergeCell ref="C68:C70"/>
    <mergeCell ref="C71:C73"/>
    <mergeCell ref="C74:C75"/>
    <mergeCell ref="C76:C78"/>
    <mergeCell ref="C79:C80"/>
    <mergeCell ref="R54:R58"/>
    <mergeCell ref="O46:O49"/>
    <mergeCell ref="O50:O53"/>
    <mergeCell ref="O54:O58"/>
    <mergeCell ref="P46:P49"/>
    <mergeCell ref="P50:P53"/>
    <mergeCell ref="P54:P58"/>
    <mergeCell ref="Q36:Q38"/>
    <mergeCell ref="R36:R38"/>
    <mergeCell ref="C46:C49"/>
    <mergeCell ref="C50:C53"/>
    <mergeCell ref="C54:C58"/>
    <mergeCell ref="Q46:Q49"/>
    <mergeCell ref="R46:R49"/>
    <mergeCell ref="Q50:Q53"/>
    <mergeCell ref="R50:R53"/>
    <mergeCell ref="Q54:Q58"/>
    <mergeCell ref="A29:A30"/>
    <mergeCell ref="C29:C30"/>
    <mergeCell ref="O29:O30"/>
    <mergeCell ref="C36:C38"/>
    <mergeCell ref="O36:O38"/>
    <mergeCell ref="P36:P38"/>
    <mergeCell ref="F32:F33"/>
    <mergeCell ref="G32:G33"/>
    <mergeCell ref="P10:P11"/>
    <mergeCell ref="P12:P13"/>
    <mergeCell ref="P15:P16"/>
    <mergeCell ref="P17:P19"/>
    <mergeCell ref="O26:O28"/>
    <mergeCell ref="P26:P28"/>
    <mergeCell ref="Q82:Q83"/>
    <mergeCell ref="R82:R83"/>
    <mergeCell ref="Q12:Q13"/>
    <mergeCell ref="R12:R13"/>
    <mergeCell ref="Q15:Q16"/>
    <mergeCell ref="R15:R16"/>
    <mergeCell ref="Q17:Q19"/>
    <mergeCell ref="R17:R19"/>
    <mergeCell ref="Q26:Q28"/>
    <mergeCell ref="R26:R28"/>
    <mergeCell ref="F82:F83"/>
    <mergeCell ref="G82:G83"/>
    <mergeCell ref="H82:K82"/>
    <mergeCell ref="L82:N82"/>
    <mergeCell ref="O82:O83"/>
    <mergeCell ref="P82:P83"/>
    <mergeCell ref="Q61:Q62"/>
    <mergeCell ref="R61:R62"/>
    <mergeCell ref="C61:C62"/>
    <mergeCell ref="D61:D62"/>
    <mergeCell ref="E61:E62"/>
    <mergeCell ref="F61:F62"/>
    <mergeCell ref="G61:G62"/>
    <mergeCell ref="H61:K61"/>
    <mergeCell ref="L32:N32"/>
    <mergeCell ref="O32:O33"/>
    <mergeCell ref="P32:P33"/>
    <mergeCell ref="Q32:Q33"/>
    <mergeCell ref="R32:R33"/>
    <mergeCell ref="H32:K32"/>
    <mergeCell ref="L61:N61"/>
    <mergeCell ref="O61:O62"/>
    <mergeCell ref="P61:P62"/>
    <mergeCell ref="D40:D41"/>
    <mergeCell ref="E40:E41"/>
    <mergeCell ref="C32:C33"/>
    <mergeCell ref="D32:D33"/>
    <mergeCell ref="E32:E33"/>
    <mergeCell ref="A35:B35"/>
    <mergeCell ref="R22:R23"/>
    <mergeCell ref="A22:A23"/>
    <mergeCell ref="B22:B23"/>
    <mergeCell ref="C22:C23"/>
    <mergeCell ref="D22:D23"/>
    <mergeCell ref="E22:E23"/>
    <mergeCell ref="F22:F23"/>
    <mergeCell ref="H22:K22"/>
    <mergeCell ref="G22:G23"/>
    <mergeCell ref="Q22:Q23"/>
    <mergeCell ref="L22:N22"/>
    <mergeCell ref="O22:O23"/>
    <mergeCell ref="P22:P23"/>
    <mergeCell ref="F40:F41"/>
    <mergeCell ref="G40:G41"/>
    <mergeCell ref="H40:K40"/>
    <mergeCell ref="L40:N40"/>
    <mergeCell ref="O40:O41"/>
    <mergeCell ref="C25:R25"/>
    <mergeCell ref="C35:R35"/>
    <mergeCell ref="Q10:Q11"/>
    <mergeCell ref="R10:R11"/>
    <mergeCell ref="C10:C11"/>
    <mergeCell ref="C12:C13"/>
    <mergeCell ref="C15:C16"/>
    <mergeCell ref="C17:C19"/>
    <mergeCell ref="O10:O11"/>
    <mergeCell ref="O12:O13"/>
    <mergeCell ref="O15:O16"/>
    <mergeCell ref="O17:O19"/>
    <mergeCell ref="C4:Q4"/>
    <mergeCell ref="G6:G7"/>
    <mergeCell ref="D6:D7"/>
    <mergeCell ref="C6:C7"/>
    <mergeCell ref="L6:N6"/>
    <mergeCell ref="F5:O5"/>
    <mergeCell ref="H6:K6"/>
    <mergeCell ref="R6:R7"/>
    <mergeCell ref="A9:B9"/>
    <mergeCell ref="C9:R9"/>
    <mergeCell ref="F6:F7"/>
    <mergeCell ref="E6:E7"/>
    <mergeCell ref="A6:A7"/>
    <mergeCell ref="B6:B7"/>
    <mergeCell ref="O6:O7"/>
    <mergeCell ref="P6:P7"/>
    <mergeCell ref="Q6:Q7"/>
    <mergeCell ref="A43:B43"/>
    <mergeCell ref="C43:R43"/>
    <mergeCell ref="A26:A28"/>
    <mergeCell ref="P40:P41"/>
    <mergeCell ref="Q40:Q41"/>
    <mergeCell ref="R40:R41"/>
    <mergeCell ref="C26:C28"/>
    <mergeCell ref="A40:A41"/>
    <mergeCell ref="B40:B41"/>
    <mergeCell ref="C40:C41"/>
    <mergeCell ref="B10:B11"/>
    <mergeCell ref="B12:B13"/>
    <mergeCell ref="B15:B16"/>
    <mergeCell ref="B17:B19"/>
    <mergeCell ref="B26:B28"/>
    <mergeCell ref="B36:B38"/>
    <mergeCell ref="A25:B25"/>
    <mergeCell ref="A32:A33"/>
    <mergeCell ref="B32:B33"/>
    <mergeCell ref="B29:B30"/>
    <mergeCell ref="A15:A16"/>
    <mergeCell ref="A12:A13"/>
    <mergeCell ref="A10:A11"/>
    <mergeCell ref="A64:B64"/>
    <mergeCell ref="C64:R64"/>
    <mergeCell ref="B46:B49"/>
    <mergeCell ref="A46:A49"/>
    <mergeCell ref="A36:A38"/>
    <mergeCell ref="B50:B53"/>
    <mergeCell ref="A50:A53"/>
    <mergeCell ref="B65:B66"/>
    <mergeCell ref="A65:A66"/>
    <mergeCell ref="B68:B70"/>
    <mergeCell ref="A68:A70"/>
    <mergeCell ref="B71:B73"/>
    <mergeCell ref="A17:A19"/>
    <mergeCell ref="B54:B58"/>
    <mergeCell ref="A54:A58"/>
    <mergeCell ref="A61:A62"/>
    <mergeCell ref="B61:B62"/>
    <mergeCell ref="A90:A94"/>
    <mergeCell ref="B95:B97"/>
    <mergeCell ref="B74:B75"/>
    <mergeCell ref="A74:A75"/>
    <mergeCell ref="A71:A73"/>
    <mergeCell ref="B76:B78"/>
    <mergeCell ref="B79:B80"/>
    <mergeCell ref="A85:B85"/>
    <mergeCell ref="A76:A78"/>
    <mergeCell ref="A79:A80"/>
    <mergeCell ref="B121:G121"/>
    <mergeCell ref="B122:G122"/>
    <mergeCell ref="B116:E116"/>
    <mergeCell ref="A95:A97"/>
    <mergeCell ref="B103:B106"/>
    <mergeCell ref="A103:A106"/>
    <mergeCell ref="B107:B109"/>
    <mergeCell ref="A107:A109"/>
    <mergeCell ref="B111:B112"/>
    <mergeCell ref="A111:A112"/>
    <mergeCell ref="K116:M116"/>
    <mergeCell ref="C85:R85"/>
    <mergeCell ref="B86:B89"/>
    <mergeCell ref="A86:A89"/>
    <mergeCell ref="B90:B94"/>
    <mergeCell ref="C86:C88"/>
    <mergeCell ref="C90:C91"/>
    <mergeCell ref="C92:C93"/>
    <mergeCell ref="C107:C109"/>
    <mergeCell ref="C103:C104"/>
    <mergeCell ref="C98:C100"/>
    <mergeCell ref="C101:C102"/>
    <mergeCell ref="B98:B102"/>
    <mergeCell ref="C105:C106"/>
    <mergeCell ref="C95:C96"/>
    <mergeCell ref="A98:A102"/>
    <mergeCell ref="O86:O89"/>
    <mergeCell ref="P86:P89"/>
    <mergeCell ref="Q86:Q89"/>
    <mergeCell ref="R86:R89"/>
    <mergeCell ref="O103:O106"/>
    <mergeCell ref="P103:P106"/>
    <mergeCell ref="Q103:Q106"/>
    <mergeCell ref="R103:R106"/>
    <mergeCell ref="O90:O94"/>
    <mergeCell ref="P90:P94"/>
    <mergeCell ref="Q90:Q94"/>
    <mergeCell ref="R90:R94"/>
    <mergeCell ref="O107:O109"/>
    <mergeCell ref="P107:P109"/>
    <mergeCell ref="Q107:Q109"/>
    <mergeCell ref="R107:R109"/>
    <mergeCell ref="C111:C112"/>
    <mergeCell ref="O111:O112"/>
    <mergeCell ref="O95:O97"/>
    <mergeCell ref="P95:P97"/>
    <mergeCell ref="Q95:Q97"/>
    <mergeCell ref="R95:R97"/>
    <mergeCell ref="O98:O102"/>
    <mergeCell ref="P98:P102"/>
    <mergeCell ref="Q98:Q102"/>
    <mergeCell ref="R98:R102"/>
  </mergeCells>
  <printOptions/>
  <pageMargins left="0.17" right="0.1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ДЮСШ</dc:creator>
  <cp:keywords/>
  <dc:description/>
  <cp:lastModifiedBy>User</cp:lastModifiedBy>
  <cp:lastPrinted>2018-02-07T11:30:59Z</cp:lastPrinted>
  <dcterms:created xsi:type="dcterms:W3CDTF">2018-01-15T05:53:39Z</dcterms:created>
  <dcterms:modified xsi:type="dcterms:W3CDTF">2018-02-07T11:31:21Z</dcterms:modified>
  <cp:category/>
  <cp:version/>
  <cp:contentType/>
  <cp:contentStatus/>
</cp:coreProperties>
</file>